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workbookProtection lockStructure="1"/>
  <bookViews>
    <workbookView xWindow="1095" yWindow="75" windowWidth="15480" windowHeight="11640" firstSheet="2" activeTab="6"/>
  </bookViews>
  <sheets>
    <sheet name="100 Pts" sheetId="5" r:id="rId1"/>
    <sheet name="100 Pts (2)" sheetId="40" r:id="rId2"/>
    <sheet name="100 Pts (3)" sheetId="41" r:id="rId3"/>
    <sheet name="100 Pts (4)" sheetId="42" r:id="rId4"/>
    <sheet name="100 Pts (5)" sheetId="43" r:id="rId5"/>
    <sheet name="100 Pts (6)" sheetId="44" r:id="rId6"/>
    <sheet name="ALL STUDENTS" sheetId="14" r:id="rId7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44" l="1"/>
  <c r="E30" i="44"/>
  <c r="I30" i="44"/>
  <c r="H30" i="44"/>
  <c r="F30" i="44"/>
  <c r="G29" i="44"/>
  <c r="E29" i="44"/>
  <c r="I29" i="44"/>
  <c r="H29" i="44"/>
  <c r="F29" i="44"/>
  <c r="G28" i="44"/>
  <c r="E28" i="44"/>
  <c r="I28" i="44"/>
  <c r="H28" i="44"/>
  <c r="F28" i="44"/>
  <c r="G27" i="44"/>
  <c r="E27" i="44"/>
  <c r="I27" i="44"/>
  <c r="H27" i="44"/>
  <c r="F27" i="44"/>
  <c r="G26" i="44"/>
  <c r="E26" i="44"/>
  <c r="I26" i="44"/>
  <c r="H26" i="44"/>
  <c r="F26" i="44"/>
  <c r="G25" i="44"/>
  <c r="E25" i="44"/>
  <c r="I25" i="44"/>
  <c r="H25" i="44"/>
  <c r="F25" i="44"/>
  <c r="G24" i="44"/>
  <c r="E24" i="44"/>
  <c r="I24" i="44"/>
  <c r="H24" i="44"/>
  <c r="F24" i="44"/>
  <c r="G23" i="44"/>
  <c r="E23" i="44"/>
  <c r="I23" i="44"/>
  <c r="H23" i="44"/>
  <c r="F23" i="44"/>
  <c r="G22" i="44"/>
  <c r="E22" i="44"/>
  <c r="I22" i="44"/>
  <c r="H22" i="44"/>
  <c r="F22" i="44"/>
  <c r="G4" i="44"/>
  <c r="E4" i="44"/>
  <c r="I4" i="44"/>
  <c r="G5" i="44"/>
  <c r="E5" i="44"/>
  <c r="I5" i="44"/>
  <c r="G6" i="44"/>
  <c r="E6" i="44"/>
  <c r="I6" i="44"/>
  <c r="G7" i="44"/>
  <c r="E7" i="44"/>
  <c r="I7" i="44"/>
  <c r="G8" i="44"/>
  <c r="E8" i="44"/>
  <c r="I8" i="44"/>
  <c r="G9" i="44"/>
  <c r="E9" i="44"/>
  <c r="I9" i="44"/>
  <c r="G10" i="44"/>
  <c r="E10" i="44"/>
  <c r="I10" i="44"/>
  <c r="G11" i="44"/>
  <c r="E11" i="44"/>
  <c r="I11" i="44"/>
  <c r="G12" i="44"/>
  <c r="E12" i="44"/>
  <c r="I12" i="44"/>
  <c r="G13" i="44"/>
  <c r="E13" i="44"/>
  <c r="I13" i="44"/>
  <c r="G14" i="44"/>
  <c r="E14" i="44"/>
  <c r="I14" i="44"/>
  <c r="G15" i="44"/>
  <c r="E15" i="44"/>
  <c r="I15" i="44"/>
  <c r="G16" i="44"/>
  <c r="E16" i="44"/>
  <c r="I16" i="44"/>
  <c r="G17" i="44"/>
  <c r="E17" i="44"/>
  <c r="I17" i="44"/>
  <c r="G18" i="44"/>
  <c r="E18" i="44"/>
  <c r="I18" i="44"/>
  <c r="G19" i="44"/>
  <c r="E19" i="44"/>
  <c r="I19" i="44"/>
  <c r="G20" i="44"/>
  <c r="E20" i="44"/>
  <c r="I20" i="44"/>
  <c r="G21" i="44"/>
  <c r="E21" i="44"/>
  <c r="I21" i="44"/>
  <c r="K5" i="44"/>
  <c r="K4" i="44"/>
  <c r="K6" i="44"/>
  <c r="K21" i="44"/>
  <c r="H21" i="44"/>
  <c r="F21" i="44"/>
  <c r="H20" i="44"/>
  <c r="F20" i="44"/>
  <c r="H19" i="44"/>
  <c r="F19" i="44"/>
  <c r="H18" i="44"/>
  <c r="F18" i="44"/>
  <c r="H17" i="44"/>
  <c r="F17" i="44"/>
  <c r="H16" i="44"/>
  <c r="F16" i="44"/>
  <c r="H15" i="44"/>
  <c r="F15" i="44"/>
  <c r="H14" i="44"/>
  <c r="F14" i="44"/>
  <c r="H13" i="44"/>
  <c r="F13" i="44"/>
  <c r="H12" i="44"/>
  <c r="F12" i="44"/>
  <c r="H11" i="44"/>
  <c r="F11" i="44"/>
  <c r="H10" i="44"/>
  <c r="F10" i="44"/>
  <c r="H9" i="44"/>
  <c r="F9" i="44"/>
  <c r="L8" i="44"/>
  <c r="H8" i="44"/>
  <c r="F8" i="44"/>
  <c r="L7" i="44"/>
  <c r="H7" i="44"/>
  <c r="F7" i="44"/>
  <c r="L6" i="44"/>
  <c r="H6" i="44"/>
  <c r="F6" i="44"/>
  <c r="L5" i="44"/>
  <c r="H5" i="44"/>
  <c r="F5" i="44"/>
  <c r="L4" i="44"/>
  <c r="H4" i="44"/>
  <c r="F4" i="44"/>
  <c r="G30" i="43"/>
  <c r="E30" i="43"/>
  <c r="I30" i="43"/>
  <c r="H30" i="43"/>
  <c r="F30" i="43"/>
  <c r="G29" i="43"/>
  <c r="E29" i="43"/>
  <c r="I29" i="43"/>
  <c r="H29" i="43"/>
  <c r="F29" i="43"/>
  <c r="G28" i="43"/>
  <c r="E28" i="43"/>
  <c r="I28" i="43"/>
  <c r="H28" i="43"/>
  <c r="F28" i="43"/>
  <c r="G27" i="43"/>
  <c r="E27" i="43"/>
  <c r="I27" i="43"/>
  <c r="H27" i="43"/>
  <c r="F27" i="43"/>
  <c r="G26" i="43"/>
  <c r="E26" i="43"/>
  <c r="I26" i="43"/>
  <c r="H26" i="43"/>
  <c r="F26" i="43"/>
  <c r="G25" i="43"/>
  <c r="E25" i="43"/>
  <c r="I25" i="43"/>
  <c r="H25" i="43"/>
  <c r="F25" i="43"/>
  <c r="G24" i="43"/>
  <c r="E24" i="43"/>
  <c r="I24" i="43"/>
  <c r="H24" i="43"/>
  <c r="F24" i="43"/>
  <c r="G23" i="43"/>
  <c r="E23" i="43"/>
  <c r="I23" i="43"/>
  <c r="H23" i="43"/>
  <c r="F23" i="43"/>
  <c r="G22" i="43"/>
  <c r="E22" i="43"/>
  <c r="I22" i="43"/>
  <c r="H22" i="43"/>
  <c r="F22" i="43"/>
  <c r="G4" i="43"/>
  <c r="E4" i="43"/>
  <c r="I4" i="43"/>
  <c r="G5" i="43"/>
  <c r="E5" i="43"/>
  <c r="I5" i="43"/>
  <c r="G6" i="43"/>
  <c r="E6" i="43"/>
  <c r="I6" i="43"/>
  <c r="G7" i="43"/>
  <c r="E7" i="43"/>
  <c r="I7" i="43"/>
  <c r="G8" i="43"/>
  <c r="E8" i="43"/>
  <c r="I8" i="43"/>
  <c r="G9" i="43"/>
  <c r="E9" i="43"/>
  <c r="I9" i="43"/>
  <c r="G10" i="43"/>
  <c r="E10" i="43"/>
  <c r="I10" i="43"/>
  <c r="G11" i="43"/>
  <c r="E11" i="43"/>
  <c r="I11" i="43"/>
  <c r="G12" i="43"/>
  <c r="E12" i="43"/>
  <c r="I12" i="43"/>
  <c r="G13" i="43"/>
  <c r="E13" i="43"/>
  <c r="I13" i="43"/>
  <c r="G14" i="43"/>
  <c r="E14" i="43"/>
  <c r="I14" i="43"/>
  <c r="G15" i="43"/>
  <c r="E15" i="43"/>
  <c r="I15" i="43"/>
  <c r="G16" i="43"/>
  <c r="E16" i="43"/>
  <c r="I16" i="43"/>
  <c r="G17" i="43"/>
  <c r="E17" i="43"/>
  <c r="I17" i="43"/>
  <c r="G18" i="43"/>
  <c r="E18" i="43"/>
  <c r="I18" i="43"/>
  <c r="G19" i="43"/>
  <c r="E19" i="43"/>
  <c r="I19" i="43"/>
  <c r="G20" i="43"/>
  <c r="E20" i="43"/>
  <c r="I20" i="43"/>
  <c r="G21" i="43"/>
  <c r="E21" i="43"/>
  <c r="I21" i="43"/>
  <c r="K5" i="43"/>
  <c r="K4" i="43"/>
  <c r="K6" i="43"/>
  <c r="K21" i="43"/>
  <c r="H21" i="43"/>
  <c r="F21" i="43"/>
  <c r="H20" i="43"/>
  <c r="F20" i="43"/>
  <c r="H19" i="43"/>
  <c r="F19" i="43"/>
  <c r="H18" i="43"/>
  <c r="F18" i="43"/>
  <c r="H17" i="43"/>
  <c r="F17" i="43"/>
  <c r="H16" i="43"/>
  <c r="F16" i="43"/>
  <c r="H15" i="43"/>
  <c r="F15" i="43"/>
  <c r="H14" i="43"/>
  <c r="F14" i="43"/>
  <c r="H13" i="43"/>
  <c r="F13" i="43"/>
  <c r="H12" i="43"/>
  <c r="F12" i="43"/>
  <c r="H11" i="43"/>
  <c r="F11" i="43"/>
  <c r="H10" i="43"/>
  <c r="F10" i="43"/>
  <c r="H9" i="43"/>
  <c r="F9" i="43"/>
  <c r="L8" i="43"/>
  <c r="H8" i="43"/>
  <c r="F8" i="43"/>
  <c r="L7" i="43"/>
  <c r="H7" i="43"/>
  <c r="F7" i="43"/>
  <c r="L6" i="43"/>
  <c r="H6" i="43"/>
  <c r="F6" i="43"/>
  <c r="L5" i="43"/>
  <c r="H5" i="43"/>
  <c r="F5" i="43"/>
  <c r="L4" i="43"/>
  <c r="H4" i="43"/>
  <c r="F4" i="43"/>
  <c r="G30" i="42"/>
  <c r="E30" i="42"/>
  <c r="I30" i="42"/>
  <c r="H30" i="42"/>
  <c r="F30" i="42"/>
  <c r="G29" i="42"/>
  <c r="E29" i="42"/>
  <c r="I29" i="42"/>
  <c r="H29" i="42"/>
  <c r="F29" i="42"/>
  <c r="G28" i="42"/>
  <c r="E28" i="42"/>
  <c r="I28" i="42"/>
  <c r="H28" i="42"/>
  <c r="F28" i="42"/>
  <c r="G27" i="42"/>
  <c r="E27" i="42"/>
  <c r="I27" i="42"/>
  <c r="H27" i="42"/>
  <c r="F27" i="42"/>
  <c r="G26" i="42"/>
  <c r="E26" i="42"/>
  <c r="I26" i="42"/>
  <c r="H26" i="42"/>
  <c r="F26" i="42"/>
  <c r="G25" i="42"/>
  <c r="E25" i="42"/>
  <c r="I25" i="42"/>
  <c r="H25" i="42"/>
  <c r="F25" i="42"/>
  <c r="G24" i="42"/>
  <c r="E24" i="42"/>
  <c r="I24" i="42"/>
  <c r="H24" i="42"/>
  <c r="F24" i="42"/>
  <c r="G23" i="42"/>
  <c r="E23" i="42"/>
  <c r="I23" i="42"/>
  <c r="H23" i="42"/>
  <c r="F23" i="42"/>
  <c r="G22" i="42"/>
  <c r="E22" i="42"/>
  <c r="I22" i="42"/>
  <c r="H22" i="42"/>
  <c r="F22" i="42"/>
  <c r="G4" i="42"/>
  <c r="E4" i="42"/>
  <c r="I4" i="42"/>
  <c r="G5" i="42"/>
  <c r="E5" i="42"/>
  <c r="I5" i="42"/>
  <c r="G6" i="42"/>
  <c r="E6" i="42"/>
  <c r="I6" i="42"/>
  <c r="G7" i="42"/>
  <c r="E7" i="42"/>
  <c r="I7" i="42"/>
  <c r="G8" i="42"/>
  <c r="E8" i="42"/>
  <c r="I8" i="42"/>
  <c r="G9" i="42"/>
  <c r="E9" i="42"/>
  <c r="I9" i="42"/>
  <c r="G10" i="42"/>
  <c r="E10" i="42"/>
  <c r="I10" i="42"/>
  <c r="G11" i="42"/>
  <c r="E11" i="42"/>
  <c r="I11" i="42"/>
  <c r="G12" i="42"/>
  <c r="E12" i="42"/>
  <c r="I12" i="42"/>
  <c r="G13" i="42"/>
  <c r="E13" i="42"/>
  <c r="I13" i="42"/>
  <c r="G14" i="42"/>
  <c r="E14" i="42"/>
  <c r="I14" i="42"/>
  <c r="G15" i="42"/>
  <c r="E15" i="42"/>
  <c r="I15" i="42"/>
  <c r="G16" i="42"/>
  <c r="E16" i="42"/>
  <c r="I16" i="42"/>
  <c r="G17" i="42"/>
  <c r="E17" i="42"/>
  <c r="I17" i="42"/>
  <c r="G18" i="42"/>
  <c r="E18" i="42"/>
  <c r="I18" i="42"/>
  <c r="G19" i="42"/>
  <c r="E19" i="42"/>
  <c r="I19" i="42"/>
  <c r="G20" i="42"/>
  <c r="E20" i="42"/>
  <c r="I20" i="42"/>
  <c r="G21" i="42"/>
  <c r="E21" i="42"/>
  <c r="I21" i="42"/>
  <c r="K5" i="42"/>
  <c r="K4" i="42"/>
  <c r="K6" i="42"/>
  <c r="K21" i="42"/>
  <c r="H21" i="42"/>
  <c r="F21" i="42"/>
  <c r="H20" i="42"/>
  <c r="F20" i="42"/>
  <c r="H19" i="42"/>
  <c r="F19" i="42"/>
  <c r="H18" i="42"/>
  <c r="F18" i="42"/>
  <c r="H17" i="42"/>
  <c r="F17" i="42"/>
  <c r="H16" i="42"/>
  <c r="F16" i="42"/>
  <c r="H15" i="42"/>
  <c r="F15" i="42"/>
  <c r="H14" i="42"/>
  <c r="F14" i="42"/>
  <c r="H13" i="42"/>
  <c r="F13" i="42"/>
  <c r="H12" i="42"/>
  <c r="F12" i="42"/>
  <c r="H11" i="42"/>
  <c r="F11" i="42"/>
  <c r="H10" i="42"/>
  <c r="F10" i="42"/>
  <c r="H9" i="42"/>
  <c r="F9" i="42"/>
  <c r="L8" i="42"/>
  <c r="H8" i="42"/>
  <c r="F8" i="42"/>
  <c r="L7" i="42"/>
  <c r="H7" i="42"/>
  <c r="F7" i="42"/>
  <c r="L6" i="42"/>
  <c r="H6" i="42"/>
  <c r="F6" i="42"/>
  <c r="L5" i="42"/>
  <c r="H5" i="42"/>
  <c r="F5" i="42"/>
  <c r="L4" i="42"/>
  <c r="H4" i="42"/>
  <c r="F4" i="42"/>
  <c r="G30" i="41"/>
  <c r="E30" i="41"/>
  <c r="I30" i="41"/>
  <c r="H30" i="41"/>
  <c r="F30" i="41"/>
  <c r="G29" i="41"/>
  <c r="E29" i="41"/>
  <c r="I29" i="41"/>
  <c r="H29" i="41"/>
  <c r="F29" i="41"/>
  <c r="G28" i="41"/>
  <c r="E28" i="41"/>
  <c r="I28" i="41"/>
  <c r="H28" i="41"/>
  <c r="F28" i="41"/>
  <c r="G27" i="41"/>
  <c r="E27" i="41"/>
  <c r="I27" i="41"/>
  <c r="H27" i="41"/>
  <c r="F27" i="41"/>
  <c r="G26" i="41"/>
  <c r="E26" i="41"/>
  <c r="I26" i="41"/>
  <c r="H26" i="41"/>
  <c r="F26" i="41"/>
  <c r="G25" i="41"/>
  <c r="E25" i="41"/>
  <c r="I25" i="41"/>
  <c r="H25" i="41"/>
  <c r="F25" i="41"/>
  <c r="G24" i="41"/>
  <c r="E24" i="41"/>
  <c r="I24" i="41"/>
  <c r="H24" i="41"/>
  <c r="F24" i="41"/>
  <c r="G23" i="41"/>
  <c r="E23" i="41"/>
  <c r="I23" i="41"/>
  <c r="H23" i="41"/>
  <c r="F23" i="41"/>
  <c r="G22" i="41"/>
  <c r="E22" i="41"/>
  <c r="I22" i="41"/>
  <c r="H22" i="41"/>
  <c r="F22" i="41"/>
  <c r="G4" i="41"/>
  <c r="E4" i="41"/>
  <c r="I4" i="41"/>
  <c r="G5" i="41"/>
  <c r="E5" i="41"/>
  <c r="I5" i="41"/>
  <c r="G6" i="41"/>
  <c r="E6" i="41"/>
  <c r="I6" i="41"/>
  <c r="G7" i="41"/>
  <c r="E7" i="41"/>
  <c r="I7" i="41"/>
  <c r="G8" i="41"/>
  <c r="E8" i="41"/>
  <c r="I8" i="41"/>
  <c r="G9" i="41"/>
  <c r="E9" i="41"/>
  <c r="I9" i="41"/>
  <c r="G10" i="41"/>
  <c r="E10" i="41"/>
  <c r="I10" i="41"/>
  <c r="G11" i="41"/>
  <c r="E11" i="41"/>
  <c r="I11" i="41"/>
  <c r="G12" i="41"/>
  <c r="E12" i="41"/>
  <c r="I12" i="41"/>
  <c r="G13" i="41"/>
  <c r="E13" i="41"/>
  <c r="I13" i="41"/>
  <c r="G14" i="41"/>
  <c r="E14" i="41"/>
  <c r="I14" i="41"/>
  <c r="G15" i="41"/>
  <c r="E15" i="41"/>
  <c r="I15" i="41"/>
  <c r="G16" i="41"/>
  <c r="E16" i="41"/>
  <c r="I16" i="41"/>
  <c r="G17" i="41"/>
  <c r="E17" i="41"/>
  <c r="I17" i="41"/>
  <c r="G18" i="41"/>
  <c r="E18" i="41"/>
  <c r="I18" i="41"/>
  <c r="G19" i="41"/>
  <c r="E19" i="41"/>
  <c r="I19" i="41"/>
  <c r="G20" i="41"/>
  <c r="E20" i="41"/>
  <c r="I20" i="41"/>
  <c r="G21" i="41"/>
  <c r="E21" i="41"/>
  <c r="I21" i="41"/>
  <c r="K5" i="41"/>
  <c r="K4" i="41"/>
  <c r="K6" i="41"/>
  <c r="K21" i="41"/>
  <c r="H21" i="41"/>
  <c r="F21" i="41"/>
  <c r="H20" i="41"/>
  <c r="F20" i="41"/>
  <c r="H19" i="41"/>
  <c r="F19" i="41"/>
  <c r="H18" i="41"/>
  <c r="F18" i="41"/>
  <c r="H17" i="41"/>
  <c r="F17" i="41"/>
  <c r="H16" i="41"/>
  <c r="F16" i="41"/>
  <c r="H15" i="41"/>
  <c r="F15" i="41"/>
  <c r="H14" i="41"/>
  <c r="F14" i="41"/>
  <c r="H13" i="41"/>
  <c r="F13" i="41"/>
  <c r="H12" i="41"/>
  <c r="F12" i="41"/>
  <c r="H11" i="41"/>
  <c r="F11" i="41"/>
  <c r="H10" i="41"/>
  <c r="F10" i="41"/>
  <c r="H9" i="41"/>
  <c r="F9" i="41"/>
  <c r="L8" i="41"/>
  <c r="H8" i="41"/>
  <c r="F8" i="41"/>
  <c r="L7" i="41"/>
  <c r="H7" i="41"/>
  <c r="F7" i="41"/>
  <c r="L6" i="41"/>
  <c r="H6" i="41"/>
  <c r="F6" i="41"/>
  <c r="L5" i="41"/>
  <c r="H5" i="41"/>
  <c r="F5" i="41"/>
  <c r="L4" i="41"/>
  <c r="H4" i="41"/>
  <c r="F4" i="41"/>
  <c r="G30" i="40"/>
  <c r="E30" i="40"/>
  <c r="I30" i="40"/>
  <c r="H30" i="40"/>
  <c r="F30" i="40"/>
  <c r="G29" i="40"/>
  <c r="E29" i="40"/>
  <c r="I29" i="40"/>
  <c r="H29" i="40"/>
  <c r="F29" i="40"/>
  <c r="G28" i="40"/>
  <c r="E28" i="40"/>
  <c r="I28" i="40"/>
  <c r="H28" i="40"/>
  <c r="F28" i="40"/>
  <c r="G27" i="40"/>
  <c r="E27" i="40"/>
  <c r="I27" i="40"/>
  <c r="H27" i="40"/>
  <c r="F27" i="40"/>
  <c r="G26" i="40"/>
  <c r="E26" i="40"/>
  <c r="I26" i="40"/>
  <c r="H26" i="40"/>
  <c r="F26" i="40"/>
  <c r="G25" i="40"/>
  <c r="E25" i="40"/>
  <c r="I25" i="40"/>
  <c r="H25" i="40"/>
  <c r="F25" i="40"/>
  <c r="G24" i="40"/>
  <c r="E24" i="40"/>
  <c r="I24" i="40"/>
  <c r="H24" i="40"/>
  <c r="F24" i="40"/>
  <c r="G23" i="40"/>
  <c r="E23" i="40"/>
  <c r="I23" i="40"/>
  <c r="H23" i="40"/>
  <c r="F23" i="40"/>
  <c r="G22" i="40"/>
  <c r="E22" i="40"/>
  <c r="I22" i="40"/>
  <c r="H22" i="40"/>
  <c r="F22" i="40"/>
  <c r="G4" i="40"/>
  <c r="E4" i="40"/>
  <c r="I4" i="40"/>
  <c r="G5" i="40"/>
  <c r="E5" i="40"/>
  <c r="I5" i="40"/>
  <c r="G6" i="40"/>
  <c r="E6" i="40"/>
  <c r="I6" i="40"/>
  <c r="G7" i="40"/>
  <c r="E7" i="40"/>
  <c r="I7" i="40"/>
  <c r="G8" i="40"/>
  <c r="E8" i="40"/>
  <c r="I8" i="40"/>
  <c r="G9" i="40"/>
  <c r="E9" i="40"/>
  <c r="I9" i="40"/>
  <c r="G10" i="40"/>
  <c r="E10" i="40"/>
  <c r="I10" i="40"/>
  <c r="G11" i="40"/>
  <c r="E11" i="40"/>
  <c r="I11" i="40"/>
  <c r="G12" i="40"/>
  <c r="E12" i="40"/>
  <c r="I12" i="40"/>
  <c r="G13" i="40"/>
  <c r="E13" i="40"/>
  <c r="I13" i="40"/>
  <c r="G14" i="40"/>
  <c r="E14" i="40"/>
  <c r="I14" i="40"/>
  <c r="G15" i="40"/>
  <c r="E15" i="40"/>
  <c r="I15" i="40"/>
  <c r="G16" i="40"/>
  <c r="E16" i="40"/>
  <c r="I16" i="40"/>
  <c r="G17" i="40"/>
  <c r="E17" i="40"/>
  <c r="I17" i="40"/>
  <c r="G18" i="40"/>
  <c r="E18" i="40"/>
  <c r="I18" i="40"/>
  <c r="G19" i="40"/>
  <c r="E19" i="40"/>
  <c r="I19" i="40"/>
  <c r="G20" i="40"/>
  <c r="E20" i="40"/>
  <c r="I20" i="40"/>
  <c r="G21" i="40"/>
  <c r="E21" i="40"/>
  <c r="I21" i="40"/>
  <c r="K5" i="40"/>
  <c r="K4" i="40"/>
  <c r="K6" i="40"/>
  <c r="K21" i="40"/>
  <c r="H21" i="40"/>
  <c r="F21" i="40"/>
  <c r="H20" i="40"/>
  <c r="F20" i="40"/>
  <c r="H19" i="40"/>
  <c r="F19" i="40"/>
  <c r="H18" i="40"/>
  <c r="F18" i="40"/>
  <c r="H17" i="40"/>
  <c r="F17" i="40"/>
  <c r="H16" i="40"/>
  <c r="F16" i="40"/>
  <c r="H15" i="40"/>
  <c r="F15" i="40"/>
  <c r="H14" i="40"/>
  <c r="F14" i="40"/>
  <c r="H13" i="40"/>
  <c r="F13" i="40"/>
  <c r="H12" i="40"/>
  <c r="F12" i="40"/>
  <c r="H11" i="40"/>
  <c r="F11" i="40"/>
  <c r="H10" i="40"/>
  <c r="F10" i="40"/>
  <c r="H9" i="40"/>
  <c r="F9" i="40"/>
  <c r="L8" i="40"/>
  <c r="H8" i="40"/>
  <c r="F8" i="40"/>
  <c r="L7" i="40"/>
  <c r="H7" i="40"/>
  <c r="F7" i="40"/>
  <c r="L6" i="40"/>
  <c r="H6" i="40"/>
  <c r="F6" i="40"/>
  <c r="L5" i="40"/>
  <c r="H5" i="40"/>
  <c r="F5" i="40"/>
  <c r="L4" i="40"/>
  <c r="H4" i="40"/>
  <c r="F4" i="40"/>
  <c r="G4" i="5"/>
  <c r="E4" i="5"/>
  <c r="I4" i="5"/>
  <c r="G5" i="5"/>
  <c r="E5" i="5"/>
  <c r="I5" i="5"/>
  <c r="G6" i="5"/>
  <c r="E6" i="5"/>
  <c r="I6" i="5"/>
  <c r="G7" i="5"/>
  <c r="E7" i="5"/>
  <c r="I7" i="5"/>
  <c r="G8" i="5"/>
  <c r="E8" i="5"/>
  <c r="I8" i="5"/>
  <c r="G9" i="5"/>
  <c r="E9" i="5"/>
  <c r="I9" i="5"/>
  <c r="G10" i="5"/>
  <c r="E10" i="5"/>
  <c r="I10" i="5"/>
  <c r="G11" i="5"/>
  <c r="E11" i="5"/>
  <c r="I11" i="5"/>
  <c r="G12" i="5"/>
  <c r="E12" i="5"/>
  <c r="I12" i="5"/>
  <c r="G13" i="5"/>
  <c r="E13" i="5"/>
  <c r="I13" i="5"/>
  <c r="G14" i="5"/>
  <c r="E14" i="5"/>
  <c r="I14" i="5"/>
  <c r="G15" i="5"/>
  <c r="E15" i="5"/>
  <c r="I15" i="5"/>
  <c r="G16" i="5"/>
  <c r="E16" i="5"/>
  <c r="I16" i="5"/>
  <c r="G17" i="5"/>
  <c r="E17" i="5"/>
  <c r="I17" i="5"/>
  <c r="G18" i="5"/>
  <c r="E18" i="5"/>
  <c r="I18" i="5"/>
  <c r="G19" i="5"/>
  <c r="E19" i="5"/>
  <c r="I19" i="5"/>
  <c r="G20" i="5"/>
  <c r="E20" i="5"/>
  <c r="I20" i="5"/>
  <c r="G21" i="5"/>
  <c r="E21" i="5"/>
  <c r="I21" i="5"/>
  <c r="G22" i="5"/>
  <c r="E22" i="5"/>
  <c r="I22" i="5"/>
  <c r="G23" i="5"/>
  <c r="E23" i="5"/>
  <c r="I23" i="5"/>
  <c r="G24" i="5"/>
  <c r="E24" i="5"/>
  <c r="I24" i="5"/>
  <c r="G25" i="5"/>
  <c r="E25" i="5"/>
  <c r="I25" i="5"/>
  <c r="G26" i="5"/>
  <c r="E26" i="5"/>
  <c r="I26" i="5"/>
  <c r="G27" i="5"/>
  <c r="E27" i="5"/>
  <c r="I27" i="5"/>
  <c r="G28" i="5"/>
  <c r="E28" i="5"/>
  <c r="I28" i="5"/>
  <c r="G29" i="5"/>
  <c r="E29" i="5"/>
  <c r="I29" i="5"/>
  <c r="G30" i="5"/>
  <c r="E30" i="5"/>
  <c r="I30" i="5"/>
  <c r="K5" i="5"/>
  <c r="K4" i="5"/>
  <c r="K6" i="5"/>
  <c r="K21" i="5"/>
  <c r="G5" i="14"/>
  <c r="E5" i="14"/>
  <c r="I5" i="14"/>
  <c r="G4" i="14"/>
  <c r="E4" i="14"/>
  <c r="I4" i="14"/>
  <c r="G6" i="14"/>
  <c r="E6" i="14"/>
  <c r="I6" i="14"/>
  <c r="G7" i="14"/>
  <c r="E7" i="14"/>
  <c r="I7" i="14"/>
  <c r="G8" i="14"/>
  <c r="E8" i="14"/>
  <c r="I8" i="14"/>
  <c r="G9" i="14"/>
  <c r="E9" i="14"/>
  <c r="I9" i="14"/>
  <c r="G10" i="14"/>
  <c r="E10" i="14"/>
  <c r="I10" i="14"/>
  <c r="G11" i="14"/>
  <c r="E11" i="14"/>
  <c r="I11" i="14"/>
  <c r="G12" i="14"/>
  <c r="E12" i="14"/>
  <c r="I12" i="14"/>
  <c r="G13" i="14"/>
  <c r="E13" i="14"/>
  <c r="I13" i="14"/>
  <c r="G14" i="14"/>
  <c r="E14" i="14"/>
  <c r="I14" i="14"/>
  <c r="G15" i="14"/>
  <c r="E15" i="14"/>
  <c r="I15" i="14"/>
  <c r="G16" i="14"/>
  <c r="E16" i="14"/>
  <c r="I16" i="14"/>
  <c r="G17" i="14"/>
  <c r="E17" i="14"/>
  <c r="I17" i="14"/>
  <c r="G18" i="14"/>
  <c r="E18" i="14"/>
  <c r="I18" i="14"/>
  <c r="G19" i="14"/>
  <c r="E19" i="14"/>
  <c r="I19" i="14"/>
  <c r="G20" i="14"/>
  <c r="E20" i="14"/>
  <c r="I20" i="14"/>
  <c r="G21" i="14"/>
  <c r="E21" i="14"/>
  <c r="I21" i="14"/>
  <c r="G22" i="14"/>
  <c r="E22" i="14"/>
  <c r="I22" i="14"/>
  <c r="G23" i="14"/>
  <c r="E23" i="14"/>
  <c r="I23" i="14"/>
  <c r="G24" i="14"/>
  <c r="E24" i="14"/>
  <c r="I24" i="14"/>
  <c r="G25" i="14"/>
  <c r="E25" i="14"/>
  <c r="I25" i="14"/>
  <c r="G26" i="14"/>
  <c r="E26" i="14"/>
  <c r="I26" i="14"/>
  <c r="G27" i="14"/>
  <c r="E27" i="14"/>
  <c r="I27" i="14"/>
  <c r="G28" i="14"/>
  <c r="E28" i="14"/>
  <c r="I28" i="14"/>
  <c r="G29" i="14"/>
  <c r="E29" i="14"/>
  <c r="I29" i="14"/>
  <c r="G30" i="14"/>
  <c r="E30" i="14"/>
  <c r="I30" i="14"/>
  <c r="G31" i="14"/>
  <c r="E31" i="14"/>
  <c r="I31" i="14"/>
  <c r="G32" i="14"/>
  <c r="E32" i="14"/>
  <c r="I32" i="14"/>
  <c r="G33" i="14"/>
  <c r="E33" i="14"/>
  <c r="I33" i="14"/>
  <c r="G34" i="14"/>
  <c r="E34" i="14"/>
  <c r="I34" i="14"/>
  <c r="G35" i="14"/>
  <c r="E35" i="14"/>
  <c r="I35" i="14"/>
  <c r="G36" i="14"/>
  <c r="E36" i="14"/>
  <c r="I36" i="14"/>
  <c r="G37" i="14"/>
  <c r="E37" i="14"/>
  <c r="I37" i="14"/>
  <c r="G38" i="14"/>
  <c r="E38" i="14"/>
  <c r="I38" i="14"/>
  <c r="G39" i="14"/>
  <c r="E39" i="14"/>
  <c r="I39" i="14"/>
  <c r="G40" i="14"/>
  <c r="E40" i="14"/>
  <c r="I40" i="14"/>
  <c r="G41" i="14"/>
  <c r="E41" i="14"/>
  <c r="I41" i="14"/>
  <c r="G42" i="14"/>
  <c r="E42" i="14"/>
  <c r="I42" i="14"/>
  <c r="G43" i="14"/>
  <c r="E43" i="14"/>
  <c r="I43" i="14"/>
  <c r="G44" i="14"/>
  <c r="E44" i="14"/>
  <c r="I44" i="14"/>
  <c r="G45" i="14"/>
  <c r="E45" i="14"/>
  <c r="I45" i="14"/>
  <c r="G46" i="14"/>
  <c r="E46" i="14"/>
  <c r="I46" i="14"/>
  <c r="G47" i="14"/>
  <c r="E47" i="14"/>
  <c r="I47" i="14"/>
  <c r="G48" i="14"/>
  <c r="E48" i="14"/>
  <c r="I48" i="14"/>
  <c r="G49" i="14"/>
  <c r="E49" i="14"/>
  <c r="I49" i="14"/>
  <c r="G50" i="14"/>
  <c r="E50" i="14"/>
  <c r="I50" i="14"/>
  <c r="G51" i="14"/>
  <c r="E51" i="14"/>
  <c r="I51" i="14"/>
  <c r="G52" i="14"/>
  <c r="E52" i="14"/>
  <c r="I52" i="14"/>
  <c r="G53" i="14"/>
  <c r="E53" i="14"/>
  <c r="I53" i="14"/>
  <c r="G54" i="14"/>
  <c r="E54" i="14"/>
  <c r="I54" i="14"/>
  <c r="G55" i="14"/>
  <c r="E55" i="14"/>
  <c r="I55" i="14"/>
  <c r="G56" i="14"/>
  <c r="E56" i="14"/>
  <c r="I56" i="14"/>
  <c r="G57" i="14"/>
  <c r="E57" i="14"/>
  <c r="I57" i="14"/>
  <c r="G58" i="14"/>
  <c r="E58" i="14"/>
  <c r="I58" i="14"/>
  <c r="G59" i="14"/>
  <c r="E59" i="14"/>
  <c r="I59" i="14"/>
  <c r="G60" i="14"/>
  <c r="E60" i="14"/>
  <c r="I60" i="14"/>
  <c r="G61" i="14"/>
  <c r="E61" i="14"/>
  <c r="I61" i="14"/>
  <c r="G62" i="14"/>
  <c r="E62" i="14"/>
  <c r="I62" i="14"/>
  <c r="G63" i="14"/>
  <c r="E63" i="14"/>
  <c r="I63" i="14"/>
  <c r="G64" i="14"/>
  <c r="E64" i="14"/>
  <c r="I64" i="14"/>
  <c r="G65" i="14"/>
  <c r="E65" i="14"/>
  <c r="I65" i="14"/>
  <c r="G66" i="14"/>
  <c r="E66" i="14"/>
  <c r="I66" i="14"/>
  <c r="G67" i="14"/>
  <c r="E67" i="14"/>
  <c r="I67" i="14"/>
  <c r="G68" i="14"/>
  <c r="E68" i="14"/>
  <c r="I68" i="14"/>
  <c r="G69" i="14"/>
  <c r="E69" i="14"/>
  <c r="I69" i="14"/>
  <c r="G70" i="14"/>
  <c r="E70" i="14"/>
  <c r="I70" i="14"/>
  <c r="G71" i="14"/>
  <c r="E71" i="14"/>
  <c r="I71" i="14"/>
  <c r="G72" i="14"/>
  <c r="E72" i="14"/>
  <c r="I72" i="14"/>
  <c r="G73" i="14"/>
  <c r="E73" i="14"/>
  <c r="I73" i="14"/>
  <c r="G74" i="14"/>
  <c r="E74" i="14"/>
  <c r="I74" i="14"/>
  <c r="G75" i="14"/>
  <c r="E75" i="14"/>
  <c r="I75" i="14"/>
  <c r="G76" i="14"/>
  <c r="E76" i="14"/>
  <c r="I76" i="14"/>
  <c r="G77" i="14"/>
  <c r="E77" i="14"/>
  <c r="I77" i="14"/>
  <c r="G78" i="14"/>
  <c r="E78" i="14"/>
  <c r="I78" i="14"/>
  <c r="G79" i="14"/>
  <c r="E79" i="14"/>
  <c r="I79" i="14"/>
  <c r="G80" i="14"/>
  <c r="E80" i="14"/>
  <c r="I80" i="14"/>
  <c r="G81" i="14"/>
  <c r="E81" i="14"/>
  <c r="I81" i="14"/>
  <c r="G82" i="14"/>
  <c r="E82" i="14"/>
  <c r="I82" i="14"/>
  <c r="G83" i="14"/>
  <c r="E83" i="14"/>
  <c r="I83" i="14"/>
  <c r="G84" i="14"/>
  <c r="E84" i="14"/>
  <c r="I84" i="14"/>
  <c r="G85" i="14"/>
  <c r="E85" i="14"/>
  <c r="I85" i="14"/>
  <c r="G86" i="14"/>
  <c r="E86" i="14"/>
  <c r="I86" i="14"/>
  <c r="G87" i="14"/>
  <c r="E87" i="14"/>
  <c r="I87" i="14"/>
  <c r="G88" i="14"/>
  <c r="E88" i="14"/>
  <c r="I88" i="14"/>
  <c r="G89" i="14"/>
  <c r="E89" i="14"/>
  <c r="I89" i="14"/>
  <c r="G90" i="14"/>
  <c r="E90" i="14"/>
  <c r="I90" i="14"/>
  <c r="G91" i="14"/>
  <c r="E91" i="14"/>
  <c r="I91" i="14"/>
  <c r="G92" i="14"/>
  <c r="E92" i="14"/>
  <c r="I92" i="14"/>
  <c r="G93" i="14"/>
  <c r="E93" i="14"/>
  <c r="I93" i="14"/>
  <c r="G94" i="14"/>
  <c r="E94" i="14"/>
  <c r="I94" i="14"/>
  <c r="G95" i="14"/>
  <c r="E95" i="14"/>
  <c r="I95" i="14"/>
  <c r="G96" i="14"/>
  <c r="E96" i="14"/>
  <c r="I96" i="14"/>
  <c r="G97" i="14"/>
  <c r="E97" i="14"/>
  <c r="I97" i="14"/>
  <c r="G98" i="14"/>
  <c r="E98" i="14"/>
  <c r="I98" i="14"/>
  <c r="G99" i="14"/>
  <c r="E99" i="14"/>
  <c r="I99" i="14"/>
  <c r="G100" i="14"/>
  <c r="E100" i="14"/>
  <c r="I100" i="14"/>
  <c r="G101" i="14"/>
  <c r="E101" i="14"/>
  <c r="I101" i="14"/>
  <c r="G102" i="14"/>
  <c r="E102" i="14"/>
  <c r="I102" i="14"/>
  <c r="G103" i="14"/>
  <c r="E103" i="14"/>
  <c r="I103" i="14"/>
  <c r="G104" i="14"/>
  <c r="E104" i="14"/>
  <c r="I104" i="14"/>
  <c r="G105" i="14"/>
  <c r="E105" i="14"/>
  <c r="I105" i="14"/>
  <c r="G106" i="14"/>
  <c r="E106" i="14"/>
  <c r="I106" i="14"/>
  <c r="G107" i="14"/>
  <c r="E107" i="14"/>
  <c r="I107" i="14"/>
  <c r="G108" i="14"/>
  <c r="E108" i="14"/>
  <c r="I108" i="14"/>
  <c r="G109" i="14"/>
  <c r="E109" i="14"/>
  <c r="I109" i="14"/>
  <c r="G110" i="14"/>
  <c r="E110" i="14"/>
  <c r="I110" i="14"/>
  <c r="G111" i="14"/>
  <c r="E111" i="14"/>
  <c r="I111" i="14"/>
  <c r="G112" i="14"/>
  <c r="E112" i="14"/>
  <c r="I112" i="14"/>
  <c r="G113" i="14"/>
  <c r="E113" i="14"/>
  <c r="I113" i="14"/>
  <c r="G114" i="14"/>
  <c r="E114" i="14"/>
  <c r="I114" i="14"/>
  <c r="G115" i="14"/>
  <c r="E115" i="14"/>
  <c r="I115" i="14"/>
  <c r="G116" i="14"/>
  <c r="E116" i="14"/>
  <c r="I116" i="14"/>
  <c r="G117" i="14"/>
  <c r="E117" i="14"/>
  <c r="I117" i="14"/>
  <c r="G118" i="14"/>
  <c r="E118" i="14"/>
  <c r="I118" i="14"/>
  <c r="G119" i="14"/>
  <c r="E119" i="14"/>
  <c r="I119" i="14"/>
  <c r="G120" i="14"/>
  <c r="E120" i="14"/>
  <c r="I120" i="14"/>
  <c r="G121" i="14"/>
  <c r="E121" i="14"/>
  <c r="I121" i="14"/>
  <c r="G122" i="14"/>
  <c r="E122" i="14"/>
  <c r="I122" i="14"/>
  <c r="G123" i="14"/>
  <c r="E123" i="14"/>
  <c r="I123" i="14"/>
  <c r="G124" i="14"/>
  <c r="E124" i="14"/>
  <c r="I124" i="14"/>
  <c r="G125" i="14"/>
  <c r="E125" i="14"/>
  <c r="I125" i="14"/>
  <c r="G126" i="14"/>
  <c r="E126" i="14"/>
  <c r="I126" i="14"/>
  <c r="G127" i="14"/>
  <c r="E127" i="14"/>
  <c r="I127" i="14"/>
  <c r="G128" i="14"/>
  <c r="E128" i="14"/>
  <c r="I128" i="14"/>
  <c r="G129" i="14"/>
  <c r="E129" i="14"/>
  <c r="I129" i="14"/>
  <c r="G130" i="14"/>
  <c r="E130" i="14"/>
  <c r="I130" i="14"/>
  <c r="K5" i="14"/>
  <c r="K4" i="14"/>
  <c r="K6" i="14"/>
  <c r="K22" i="14"/>
  <c r="L8" i="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L8" i="14"/>
  <c r="L7" i="14"/>
  <c r="L6" i="14"/>
  <c r="L5" i="14"/>
  <c r="L4" i="14"/>
  <c r="H4" i="14"/>
  <c r="F4" i="14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4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4" i="5"/>
  <c r="H5" i="5"/>
  <c r="H6" i="5"/>
  <c r="F7" i="5"/>
  <c r="F6" i="5"/>
  <c r="F5" i="5"/>
  <c r="L6" i="5"/>
  <c r="L4" i="5"/>
  <c r="L7" i="5"/>
  <c r="L5" i="5"/>
</calcChain>
</file>

<file path=xl/sharedStrings.xml><?xml version="1.0" encoding="utf-8"?>
<sst xmlns="http://schemas.openxmlformats.org/spreadsheetml/2006/main" count="296" uniqueCount="50">
  <si>
    <t>First Name</t>
  </si>
  <si>
    <t>Growth</t>
  </si>
  <si>
    <t>Target</t>
  </si>
  <si>
    <t>Actual</t>
  </si>
  <si>
    <t>Student</t>
  </si>
  <si>
    <t>Met</t>
  </si>
  <si>
    <t xml:space="preserve">Actual </t>
  </si>
  <si>
    <t>Number tested</t>
  </si>
  <si>
    <t>% Met Target</t>
  </si>
  <si>
    <t># Met Target</t>
  </si>
  <si>
    <t>Most Effective</t>
  </si>
  <si>
    <t>Above Average</t>
  </si>
  <si>
    <t>Average</t>
  </si>
  <si>
    <t>Least Effective</t>
  </si>
  <si>
    <t>Teacher</t>
  </si>
  <si>
    <t>Rating</t>
  </si>
  <si>
    <t>Summary</t>
  </si>
  <si>
    <t>Teacher Rating Scale</t>
  </si>
  <si>
    <t>Points in test</t>
  </si>
  <si>
    <t>Factor</t>
  </si>
  <si>
    <t>Calculation:</t>
  </si>
  <si>
    <t xml:space="preserve">The growth target is the number of points in the test (100) minus </t>
  </si>
  <si>
    <t>the beginning score divided by 2, added to the beginning score</t>
  </si>
  <si>
    <t>Last Name</t>
  </si>
  <si>
    <t>STUDENT GROWTH &amp; TEACHER RATING CALCULATOR</t>
  </si>
  <si>
    <t>Approaching Average</t>
  </si>
  <si>
    <t>TEACHER RATING</t>
  </si>
  <si>
    <t>A</t>
  </si>
  <si>
    <t>B</t>
  </si>
  <si>
    <t>C</t>
  </si>
  <si>
    <t>D</t>
  </si>
  <si>
    <t>E</t>
  </si>
  <si>
    <t>V</t>
  </si>
  <si>
    <t>W</t>
  </si>
  <si>
    <t>X</t>
  </si>
  <si>
    <t>Y</t>
  </si>
  <si>
    <t>Z</t>
  </si>
  <si>
    <t>F</t>
  </si>
  <si>
    <t>G</t>
  </si>
  <si>
    <t>H</t>
  </si>
  <si>
    <t>I</t>
  </si>
  <si>
    <t>J</t>
  </si>
  <si>
    <t>U</t>
  </si>
  <si>
    <t>T</t>
  </si>
  <si>
    <t>S</t>
  </si>
  <si>
    <t>R</t>
  </si>
  <si>
    <t>Q</t>
  </si>
  <si>
    <t>Pre</t>
  </si>
  <si>
    <t>Test</t>
  </si>
  <si>
    <t>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</si>
</sst>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4"/>
      <color theme="1"/>
      <name val="Calibri"/>
      <scheme val="minor"/>
    </font>
    <font>
      <sz val="24"/>
      <color rgb="FFFF0000"/>
      <name val="Calibri"/>
      <scheme val="minor"/>
    </font>
    <font>
      <b/>
      <sz val="150"/>
      <color theme="1"/>
      <name val="Calibri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22" xfId="0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9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164" fontId="0" fillId="0" borderId="21" xfId="0" applyNumberFormat="1" applyBorder="1" applyProtection="1">
      <protection hidden="1"/>
    </xf>
    <xf numFmtId="164" fontId="0" fillId="0" borderId="20" xfId="0" applyNumberFormat="1" applyBorder="1" applyProtection="1">
      <protection hidden="1"/>
    </xf>
    <xf numFmtId="0" fontId="0" fillId="0" borderId="2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2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0" xfId="0" applyFont="1" applyProtection="1"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165" fontId="0" fillId="0" borderId="30" xfId="0" applyNumberForma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164" fontId="0" fillId="0" borderId="5" xfId="0" applyNumberFormat="1" applyBorder="1" applyProtection="1">
      <protection hidden="1"/>
    </xf>
    <xf numFmtId="164" fontId="0" fillId="0" borderId="24" xfId="0" applyNumberFormat="1" applyBorder="1" applyProtection="1">
      <protection hidden="1"/>
    </xf>
    <xf numFmtId="0" fontId="0" fillId="0" borderId="0" xfId="0" applyProtection="1"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4" fontId="0" fillId="0" borderId="21" xfId="0" applyNumberFormat="1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H9" sqref="H9"/>
    </sheetView>
  </sheetViews>
  <sheetFormatPr defaultColWidth="8.85546875" defaultRowHeight="15" x14ac:dyDescent="0.25"/>
  <cols>
    <col min="1" max="1" width="13" customWidth="1"/>
    <col min="2" max="2" width="12.85546875" customWidth="1"/>
    <col min="3" max="3" width="9.7109375" customWidth="1"/>
    <col min="5" max="5" width="9.140625" hidden="1" customWidth="1"/>
    <col min="7" max="7" width="8.85546875" hidden="1" customWidth="1"/>
    <col min="10" max="10" width="17.7109375" customWidth="1"/>
    <col min="12" max="12" width="21.28515625" customWidth="1"/>
    <col min="13" max="13" width="12.42578125" customWidth="1"/>
  </cols>
  <sheetData>
    <row r="1" spans="1:12" ht="16.5" thickBot="1" x14ac:dyDescent="0.3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 thickBot="1" x14ac:dyDescent="0.3">
      <c r="A2" s="58" t="s">
        <v>4</v>
      </c>
      <c r="B2" s="58"/>
      <c r="C2" s="2" t="s">
        <v>47</v>
      </c>
      <c r="D2" s="3" t="s">
        <v>49</v>
      </c>
      <c r="E2" s="3" t="s">
        <v>1</v>
      </c>
      <c r="F2" s="3" t="s">
        <v>1</v>
      </c>
      <c r="G2" s="3" t="s">
        <v>3</v>
      </c>
      <c r="H2" s="4" t="s">
        <v>6</v>
      </c>
      <c r="I2" s="5" t="s">
        <v>5</v>
      </c>
      <c r="J2" s="59" t="s">
        <v>16</v>
      </c>
      <c r="K2" s="60"/>
      <c r="L2" s="32" t="s">
        <v>14</v>
      </c>
    </row>
    <row r="3" spans="1:12" ht="15.75" thickBot="1" x14ac:dyDescent="0.3">
      <c r="A3" s="6" t="s">
        <v>0</v>
      </c>
      <c r="B3" s="7" t="s">
        <v>23</v>
      </c>
      <c r="C3" s="8" t="s">
        <v>48</v>
      </c>
      <c r="D3" s="9" t="s">
        <v>48</v>
      </c>
      <c r="E3" s="9" t="s">
        <v>2</v>
      </c>
      <c r="F3" s="9" t="s">
        <v>2</v>
      </c>
      <c r="G3" s="9" t="s">
        <v>1</v>
      </c>
      <c r="H3" s="10" t="s">
        <v>1</v>
      </c>
      <c r="I3" s="11" t="s">
        <v>2</v>
      </c>
      <c r="J3" s="22"/>
      <c r="K3" s="23"/>
      <c r="L3" s="33" t="s">
        <v>15</v>
      </c>
    </row>
    <row r="4" spans="1:12" x14ac:dyDescent="0.25">
      <c r="A4" s="13" t="s">
        <v>27</v>
      </c>
      <c r="B4" s="27" t="s">
        <v>34</v>
      </c>
      <c r="C4" s="14">
        <v>25</v>
      </c>
      <c r="D4" s="14">
        <v>70</v>
      </c>
      <c r="E4" s="20">
        <f>SUM(B$32-C4)/B$33</f>
        <v>37.5</v>
      </c>
      <c r="F4" s="20">
        <f t="shared" ref="F4:F15" si="0">IF(E4=B$32/2,"",E4)</f>
        <v>37.5</v>
      </c>
      <c r="G4" s="20">
        <f>D4-C4</f>
        <v>45</v>
      </c>
      <c r="H4" s="20">
        <f t="shared" ref="H4:H6" si="1">IF(G4=0,"",G4)</f>
        <v>45</v>
      </c>
      <c r="I4" s="1" t="str">
        <f>IF(G4&gt;=E4,"Y","N")</f>
        <v>Y</v>
      </c>
      <c r="J4" s="24" t="s">
        <v>7</v>
      </c>
      <c r="K4" s="34">
        <f>COUNTA(A4:A30)</f>
        <v>2</v>
      </c>
      <c r="L4" s="37" t="str">
        <f>IF(AND(K$6&gt;=$K9,$K$6&lt;=$L9),J9,"")</f>
        <v>Most Effective</v>
      </c>
    </row>
    <row r="5" spans="1:12" x14ac:dyDescent="0.25">
      <c r="A5" s="15" t="s">
        <v>28</v>
      </c>
      <c r="B5" s="28" t="s">
        <v>35</v>
      </c>
      <c r="C5" s="16">
        <v>25</v>
      </c>
      <c r="D5" s="16">
        <v>70</v>
      </c>
      <c r="E5" s="20">
        <f t="shared" ref="E5:E9" si="2">SUM(B$32-C5)/B$33</f>
        <v>37.5</v>
      </c>
      <c r="F5" s="20">
        <f t="shared" si="0"/>
        <v>37.5</v>
      </c>
      <c r="G5" s="20">
        <f>D5-C5</f>
        <v>45</v>
      </c>
      <c r="H5" s="20">
        <f t="shared" si="1"/>
        <v>45</v>
      </c>
      <c r="I5" s="1" t="str">
        <f t="shared" ref="I5:I30" si="3">IF(G5&gt;=E5,"Y","N")</f>
        <v>Y</v>
      </c>
      <c r="J5" s="25" t="s">
        <v>9</v>
      </c>
      <c r="K5" s="35">
        <f>COUNTIF(I4:I30,"Y")</f>
        <v>2</v>
      </c>
      <c r="L5" s="38" t="str">
        <f t="shared" ref="L5:L7" si="4">IF(AND(K$6&gt;=$K10,$K$6&lt;=$L10),J10,"")</f>
        <v/>
      </c>
    </row>
    <row r="6" spans="1:12" ht="15.75" thickBot="1" x14ac:dyDescent="0.3">
      <c r="A6" s="15"/>
      <c r="B6" s="28"/>
      <c r="C6" s="16"/>
      <c r="D6" s="16"/>
      <c r="E6" s="20">
        <f t="shared" si="2"/>
        <v>50</v>
      </c>
      <c r="F6" s="20" t="str">
        <f t="shared" si="0"/>
        <v/>
      </c>
      <c r="G6" s="20">
        <f>D6-C6</f>
        <v>0</v>
      </c>
      <c r="H6" s="20" t="str">
        <f t="shared" si="1"/>
        <v/>
      </c>
      <c r="I6" s="1" t="str">
        <f t="shared" si="3"/>
        <v>N</v>
      </c>
      <c r="J6" s="26" t="s">
        <v>8</v>
      </c>
      <c r="K6" s="36">
        <f>K5/K4</f>
        <v>1</v>
      </c>
      <c r="L6" s="38" t="str">
        <f t="shared" si="4"/>
        <v/>
      </c>
    </row>
    <row r="7" spans="1:12" x14ac:dyDescent="0.25">
      <c r="A7" s="15"/>
      <c r="B7" s="28"/>
      <c r="C7" s="16"/>
      <c r="D7" s="16"/>
      <c r="E7" s="20">
        <f t="shared" si="2"/>
        <v>50</v>
      </c>
      <c r="F7" s="20" t="str">
        <f t="shared" si="0"/>
        <v/>
      </c>
      <c r="G7" s="20">
        <f t="shared" ref="G7:G30" si="5">D7-C7</f>
        <v>0</v>
      </c>
      <c r="H7" s="20" t="str">
        <f>IF(G7=0,"",G7)</f>
        <v/>
      </c>
      <c r="I7" s="1" t="str">
        <f t="shared" si="3"/>
        <v>N</v>
      </c>
      <c r="J7" s="18"/>
      <c r="K7" s="18"/>
      <c r="L7" s="38" t="str">
        <f t="shared" si="4"/>
        <v/>
      </c>
    </row>
    <row r="8" spans="1:12" ht="15.75" thickBot="1" x14ac:dyDescent="0.3">
      <c r="A8" s="15"/>
      <c r="B8" s="28"/>
      <c r="C8" s="16"/>
      <c r="D8" s="16"/>
      <c r="E8" s="20">
        <f t="shared" si="2"/>
        <v>50</v>
      </c>
      <c r="F8" s="20" t="str">
        <f t="shared" si="0"/>
        <v/>
      </c>
      <c r="G8" s="20">
        <f t="shared" si="5"/>
        <v>0</v>
      </c>
      <c r="H8" s="20" t="str">
        <f t="shared" ref="H8:H30" si="6">IF(G8=0,"",G8)</f>
        <v/>
      </c>
      <c r="I8" s="1" t="str">
        <f t="shared" si="3"/>
        <v>N</v>
      </c>
      <c r="J8" s="31" t="s">
        <v>17</v>
      </c>
      <c r="K8" s="19"/>
      <c r="L8" s="39" t="str">
        <f>IF(AND(K$6&gt;=$K13,$K$6&lt;=$L13),J13,"")</f>
        <v/>
      </c>
    </row>
    <row r="9" spans="1:12" x14ac:dyDescent="0.25">
      <c r="A9" s="15"/>
      <c r="B9" s="28"/>
      <c r="C9" s="16"/>
      <c r="D9" s="16"/>
      <c r="E9" s="20">
        <f t="shared" si="2"/>
        <v>50</v>
      </c>
      <c r="F9" s="20" t="str">
        <f t="shared" si="0"/>
        <v/>
      </c>
      <c r="G9" s="20">
        <f t="shared" si="5"/>
        <v>0</v>
      </c>
      <c r="H9" s="20" t="str">
        <f t="shared" si="6"/>
        <v/>
      </c>
      <c r="I9" s="1" t="str">
        <f t="shared" si="3"/>
        <v>N</v>
      </c>
      <c r="J9" s="18" t="s">
        <v>10</v>
      </c>
      <c r="K9" s="19">
        <v>0.9</v>
      </c>
      <c r="L9" s="19">
        <v>1</v>
      </c>
    </row>
    <row r="10" spans="1:12" x14ac:dyDescent="0.25">
      <c r="A10" s="15"/>
      <c r="B10" s="28"/>
      <c r="C10" s="16"/>
      <c r="D10" s="16"/>
      <c r="E10" s="20">
        <f t="shared" ref="E10:E30" si="7">SUM(B$32-C10)/B$33</f>
        <v>50</v>
      </c>
      <c r="F10" s="20" t="str">
        <f t="shared" si="0"/>
        <v/>
      </c>
      <c r="G10" s="20">
        <f t="shared" si="5"/>
        <v>0</v>
      </c>
      <c r="H10" s="20" t="str">
        <f t="shared" si="6"/>
        <v/>
      </c>
      <c r="I10" s="1" t="str">
        <f t="shared" si="3"/>
        <v>N</v>
      </c>
      <c r="J10" s="18" t="s">
        <v>11</v>
      </c>
      <c r="K10" s="19">
        <v>0.8</v>
      </c>
      <c r="L10" s="19">
        <v>0.89900000000000002</v>
      </c>
    </row>
    <row r="11" spans="1:12" x14ac:dyDescent="0.25">
      <c r="A11" s="15"/>
      <c r="B11" s="28"/>
      <c r="C11" s="16"/>
      <c r="D11" s="16"/>
      <c r="E11" s="20">
        <f t="shared" si="7"/>
        <v>50</v>
      </c>
      <c r="F11" s="20" t="str">
        <f t="shared" si="0"/>
        <v/>
      </c>
      <c r="G11" s="20">
        <f t="shared" si="5"/>
        <v>0</v>
      </c>
      <c r="H11" s="20" t="str">
        <f t="shared" si="6"/>
        <v/>
      </c>
      <c r="I11" s="1" t="str">
        <f t="shared" si="3"/>
        <v>N</v>
      </c>
      <c r="J11" s="18" t="s">
        <v>12</v>
      </c>
      <c r="K11" s="19">
        <v>0.7</v>
      </c>
      <c r="L11" s="19">
        <v>0.79900000000000004</v>
      </c>
    </row>
    <row r="12" spans="1:12" x14ac:dyDescent="0.25">
      <c r="A12" s="15"/>
      <c r="B12" s="28"/>
      <c r="C12" s="16"/>
      <c r="D12" s="16"/>
      <c r="E12" s="20">
        <f t="shared" si="7"/>
        <v>50</v>
      </c>
      <c r="F12" s="20" t="str">
        <f t="shared" si="0"/>
        <v/>
      </c>
      <c r="G12" s="20">
        <f t="shared" si="5"/>
        <v>0</v>
      </c>
      <c r="H12" s="20" t="str">
        <f t="shared" si="6"/>
        <v/>
      </c>
      <c r="I12" s="1" t="str">
        <f t="shared" si="3"/>
        <v>N</v>
      </c>
      <c r="J12" s="18" t="s">
        <v>25</v>
      </c>
      <c r="K12" s="19">
        <v>0.6</v>
      </c>
      <c r="L12" s="19">
        <v>0.69899999999999995</v>
      </c>
    </row>
    <row r="13" spans="1:12" x14ac:dyDescent="0.25">
      <c r="A13" s="15"/>
      <c r="B13" s="28"/>
      <c r="C13" s="16"/>
      <c r="D13" s="16"/>
      <c r="E13" s="20">
        <f t="shared" si="7"/>
        <v>50</v>
      </c>
      <c r="F13" s="20" t="str">
        <f t="shared" si="0"/>
        <v/>
      </c>
      <c r="G13" s="20">
        <f t="shared" si="5"/>
        <v>0</v>
      </c>
      <c r="H13" s="20" t="str">
        <f t="shared" si="6"/>
        <v/>
      </c>
      <c r="I13" s="1" t="str">
        <f t="shared" si="3"/>
        <v>N</v>
      </c>
      <c r="J13" s="18" t="s">
        <v>13</v>
      </c>
      <c r="K13" s="19">
        <v>0</v>
      </c>
      <c r="L13" s="19">
        <v>0.59899999999999998</v>
      </c>
    </row>
    <row r="14" spans="1:12" x14ac:dyDescent="0.25">
      <c r="A14" s="15"/>
      <c r="B14" s="28"/>
      <c r="C14" s="16"/>
      <c r="D14" s="16"/>
      <c r="E14" s="20">
        <f t="shared" si="7"/>
        <v>50</v>
      </c>
      <c r="F14" s="20" t="str">
        <f t="shared" si="0"/>
        <v/>
      </c>
      <c r="G14" s="20">
        <f t="shared" si="5"/>
        <v>0</v>
      </c>
      <c r="H14" s="20" t="str">
        <f t="shared" si="6"/>
        <v/>
      </c>
      <c r="I14" s="1" t="str">
        <f t="shared" si="3"/>
        <v>N</v>
      </c>
      <c r="J14" s="18"/>
      <c r="K14" s="18"/>
      <c r="L14" s="18"/>
    </row>
    <row r="15" spans="1:12" x14ac:dyDescent="0.25">
      <c r="A15" s="15"/>
      <c r="B15" s="28"/>
      <c r="C15" s="16"/>
      <c r="D15" s="16"/>
      <c r="E15" s="20">
        <f t="shared" si="7"/>
        <v>50</v>
      </c>
      <c r="F15" s="20" t="str">
        <f t="shared" si="0"/>
        <v/>
      </c>
      <c r="G15" s="20">
        <f t="shared" si="5"/>
        <v>0</v>
      </c>
      <c r="H15" s="20" t="str">
        <f t="shared" si="6"/>
        <v/>
      </c>
      <c r="I15" s="1" t="str">
        <f t="shared" si="3"/>
        <v>N</v>
      </c>
      <c r="J15" s="31"/>
      <c r="K15" s="18"/>
      <c r="L15" s="18"/>
    </row>
    <row r="16" spans="1:12" x14ac:dyDescent="0.25">
      <c r="A16" s="15"/>
      <c r="B16" s="28"/>
      <c r="C16" s="16"/>
      <c r="D16" s="16"/>
      <c r="E16" s="40">
        <f t="shared" si="7"/>
        <v>50</v>
      </c>
      <c r="F16" s="40" t="str">
        <f>IF(E16=B$32/2,"",E16)</f>
        <v/>
      </c>
      <c r="G16" s="20">
        <f t="shared" si="5"/>
        <v>0</v>
      </c>
      <c r="H16" s="20" t="str">
        <f t="shared" si="6"/>
        <v/>
      </c>
      <c r="I16" s="1" t="str">
        <f t="shared" si="3"/>
        <v>N</v>
      </c>
      <c r="J16" s="31" t="s">
        <v>20</v>
      </c>
      <c r="K16" s="18"/>
      <c r="L16" s="18"/>
    </row>
    <row r="17" spans="1:12" x14ac:dyDescent="0.25">
      <c r="A17" s="15"/>
      <c r="B17" s="28"/>
      <c r="C17" s="16"/>
      <c r="D17" s="16"/>
      <c r="E17" s="20">
        <f t="shared" si="7"/>
        <v>50</v>
      </c>
      <c r="F17" s="20" t="str">
        <f>IF(E17=B$32/2,"",E17)</f>
        <v/>
      </c>
      <c r="G17" s="20">
        <f t="shared" si="5"/>
        <v>0</v>
      </c>
      <c r="H17" s="20" t="str">
        <f t="shared" si="6"/>
        <v/>
      </c>
      <c r="I17" s="1" t="str">
        <f t="shared" si="3"/>
        <v>N</v>
      </c>
      <c r="J17" s="18" t="s">
        <v>21</v>
      </c>
      <c r="K17" s="18"/>
      <c r="L17" s="18"/>
    </row>
    <row r="18" spans="1:12" x14ac:dyDescent="0.25">
      <c r="A18" s="15"/>
      <c r="B18" s="28"/>
      <c r="C18" s="16"/>
      <c r="D18" s="16"/>
      <c r="E18" s="20">
        <f t="shared" si="7"/>
        <v>50</v>
      </c>
      <c r="F18" s="20" t="str">
        <f t="shared" ref="F18:F30" si="8">IF(E18=B$32/2,"",E18)</f>
        <v/>
      </c>
      <c r="G18" s="20">
        <f t="shared" si="5"/>
        <v>0</v>
      </c>
      <c r="H18" s="20" t="str">
        <f t="shared" si="6"/>
        <v/>
      </c>
      <c r="I18" s="1" t="str">
        <f t="shared" si="3"/>
        <v>N</v>
      </c>
      <c r="J18" s="18" t="s">
        <v>22</v>
      </c>
      <c r="K18" s="18"/>
      <c r="L18" s="18"/>
    </row>
    <row r="19" spans="1:12" x14ac:dyDescent="0.25">
      <c r="A19" s="15"/>
      <c r="B19" s="28"/>
      <c r="C19" s="16"/>
      <c r="D19" s="16"/>
      <c r="E19" s="20">
        <f t="shared" si="7"/>
        <v>50</v>
      </c>
      <c r="F19" s="20" t="str">
        <f t="shared" si="8"/>
        <v/>
      </c>
      <c r="G19" s="20">
        <f t="shared" si="5"/>
        <v>0</v>
      </c>
      <c r="H19" s="20" t="str">
        <f t="shared" si="6"/>
        <v/>
      </c>
      <c r="I19" s="1" t="str">
        <f t="shared" si="3"/>
        <v>N</v>
      </c>
      <c r="J19" s="18"/>
      <c r="K19" s="18"/>
      <c r="L19" s="18"/>
    </row>
    <row r="20" spans="1:12" s="51" customFormat="1" ht="14.1" customHeight="1" thickBot="1" x14ac:dyDescent="0.3">
      <c r="A20" s="46"/>
      <c r="B20" s="47"/>
      <c r="C20" s="48"/>
      <c r="D20" s="48"/>
      <c r="E20" s="49">
        <f t="shared" si="7"/>
        <v>50</v>
      </c>
      <c r="F20" s="49" t="str">
        <f t="shared" si="8"/>
        <v/>
      </c>
      <c r="G20" s="49">
        <f t="shared" si="5"/>
        <v>0</v>
      </c>
      <c r="H20" s="49" t="str">
        <f t="shared" si="6"/>
        <v/>
      </c>
      <c r="I20" s="50" t="str">
        <f t="shared" si="3"/>
        <v>N</v>
      </c>
      <c r="K20" s="52"/>
      <c r="L20" s="52"/>
    </row>
    <row r="21" spans="1:12" ht="14.1" customHeight="1" thickTop="1" x14ac:dyDescent="0.25">
      <c r="A21" s="15"/>
      <c r="B21" s="28"/>
      <c r="C21" s="16"/>
      <c r="D21" s="16"/>
      <c r="E21" s="20">
        <f t="shared" si="7"/>
        <v>50</v>
      </c>
      <c r="F21" s="20" t="str">
        <f t="shared" si="8"/>
        <v/>
      </c>
      <c r="G21" s="20">
        <f t="shared" si="5"/>
        <v>0</v>
      </c>
      <c r="H21" s="20" t="str">
        <f t="shared" si="6"/>
        <v/>
      </c>
      <c r="I21" s="1" t="str">
        <f t="shared" si="3"/>
        <v>N</v>
      </c>
      <c r="K21" s="62">
        <f>IF(K6&gt;=0.9,5,IF(K6&gt;=0.8,4,IF(K6&gt;=0.7,3,IF(K6&gt;=0.6,2,IF(K6&gt;=0,1)))))</f>
        <v>5</v>
      </c>
      <c r="L21" s="63"/>
    </row>
    <row r="22" spans="1:12" ht="14.1" customHeight="1" x14ac:dyDescent="0.25">
      <c r="A22" s="15"/>
      <c r="B22" s="28"/>
      <c r="C22" s="16"/>
      <c r="D22" s="16"/>
      <c r="E22" s="20">
        <f t="shared" si="7"/>
        <v>50</v>
      </c>
      <c r="F22" s="20" t="str">
        <f t="shared" si="8"/>
        <v/>
      </c>
      <c r="G22" s="20">
        <f t="shared" si="5"/>
        <v>0</v>
      </c>
      <c r="H22" s="20" t="str">
        <f t="shared" si="6"/>
        <v/>
      </c>
      <c r="I22" s="1" t="str">
        <f t="shared" si="3"/>
        <v>N</v>
      </c>
      <c r="K22" s="64"/>
      <c r="L22" s="65"/>
    </row>
    <row r="23" spans="1:12" ht="14.1" customHeight="1" x14ac:dyDescent="0.25">
      <c r="A23" s="15"/>
      <c r="B23" s="28"/>
      <c r="C23" s="16"/>
      <c r="D23" s="16"/>
      <c r="E23" s="20">
        <f t="shared" si="7"/>
        <v>50</v>
      </c>
      <c r="F23" s="20" t="str">
        <f t="shared" si="8"/>
        <v/>
      </c>
      <c r="G23" s="20">
        <f t="shared" si="5"/>
        <v>0</v>
      </c>
      <c r="H23" s="20" t="str">
        <f t="shared" si="6"/>
        <v/>
      </c>
      <c r="I23" s="1" t="str">
        <f t="shared" si="3"/>
        <v>N</v>
      </c>
      <c r="J23" s="18"/>
      <c r="K23" s="64"/>
      <c r="L23" s="65"/>
    </row>
    <row r="24" spans="1:12" ht="14.1" customHeight="1" x14ac:dyDescent="0.25">
      <c r="A24" s="15"/>
      <c r="B24" s="28"/>
      <c r="C24" s="16"/>
      <c r="D24" s="16"/>
      <c r="E24" s="20">
        <f t="shared" si="7"/>
        <v>50</v>
      </c>
      <c r="F24" s="20" t="str">
        <f t="shared" si="8"/>
        <v/>
      </c>
      <c r="G24" s="20">
        <f t="shared" si="5"/>
        <v>0</v>
      </c>
      <c r="H24" s="20" t="str">
        <f t="shared" si="6"/>
        <v/>
      </c>
      <c r="I24" s="1" t="str">
        <f t="shared" si="3"/>
        <v>N</v>
      </c>
      <c r="J24" s="18"/>
      <c r="K24" s="64"/>
      <c r="L24" s="65"/>
    </row>
    <row r="25" spans="1:12" ht="14.1" customHeight="1" x14ac:dyDescent="0.25">
      <c r="A25" s="15"/>
      <c r="B25" s="28"/>
      <c r="C25" s="16"/>
      <c r="D25" s="16"/>
      <c r="E25" s="20">
        <f t="shared" si="7"/>
        <v>50</v>
      </c>
      <c r="F25" s="20" t="str">
        <f t="shared" si="8"/>
        <v/>
      </c>
      <c r="G25" s="20">
        <f t="shared" si="5"/>
        <v>0</v>
      </c>
      <c r="H25" s="20" t="str">
        <f t="shared" si="6"/>
        <v/>
      </c>
      <c r="I25" s="1" t="str">
        <f t="shared" si="3"/>
        <v>N</v>
      </c>
      <c r="J25" s="18"/>
      <c r="K25" s="64"/>
      <c r="L25" s="65"/>
    </row>
    <row r="26" spans="1:12" ht="14.1" customHeight="1" x14ac:dyDescent="0.25">
      <c r="A26" s="15"/>
      <c r="B26" s="28"/>
      <c r="C26" s="16"/>
      <c r="D26" s="16"/>
      <c r="E26" s="20">
        <f t="shared" si="7"/>
        <v>50</v>
      </c>
      <c r="F26" s="20" t="str">
        <f t="shared" si="8"/>
        <v/>
      </c>
      <c r="G26" s="20">
        <f t="shared" si="5"/>
        <v>0</v>
      </c>
      <c r="H26" s="20" t="str">
        <f t="shared" si="6"/>
        <v/>
      </c>
      <c r="I26" s="1" t="str">
        <f t="shared" si="3"/>
        <v>N</v>
      </c>
      <c r="J26" s="18"/>
      <c r="K26" s="64"/>
      <c r="L26" s="65"/>
    </row>
    <row r="27" spans="1:12" ht="14.1" customHeight="1" x14ac:dyDescent="0.25">
      <c r="A27" s="15"/>
      <c r="B27" s="28"/>
      <c r="C27" s="16"/>
      <c r="D27" s="16"/>
      <c r="E27" s="20">
        <f t="shared" si="7"/>
        <v>50</v>
      </c>
      <c r="F27" s="20" t="str">
        <f t="shared" si="8"/>
        <v/>
      </c>
      <c r="G27" s="20">
        <f t="shared" si="5"/>
        <v>0</v>
      </c>
      <c r="H27" s="20" t="str">
        <f t="shared" si="6"/>
        <v/>
      </c>
      <c r="I27" s="1" t="str">
        <f t="shared" si="3"/>
        <v>N</v>
      </c>
      <c r="J27" s="18"/>
      <c r="K27" s="64"/>
      <c r="L27" s="65"/>
    </row>
    <row r="28" spans="1:12" ht="14.1" customHeight="1" x14ac:dyDescent="0.25">
      <c r="A28" s="15"/>
      <c r="B28" s="28"/>
      <c r="C28" s="16"/>
      <c r="D28" s="16"/>
      <c r="E28" s="20">
        <f t="shared" si="7"/>
        <v>50</v>
      </c>
      <c r="F28" s="20" t="str">
        <f t="shared" si="8"/>
        <v/>
      </c>
      <c r="G28" s="20">
        <f t="shared" si="5"/>
        <v>0</v>
      </c>
      <c r="H28" s="20" t="str">
        <f t="shared" si="6"/>
        <v/>
      </c>
      <c r="I28" s="1" t="str">
        <f t="shared" si="3"/>
        <v>N</v>
      </c>
      <c r="J28" s="18"/>
      <c r="K28" s="53" t="s">
        <v>26</v>
      </c>
      <c r="L28" s="54"/>
    </row>
    <row r="29" spans="1:12" ht="14.1" customHeight="1" x14ac:dyDescent="0.25">
      <c r="A29" s="15"/>
      <c r="B29" s="28"/>
      <c r="C29" s="16"/>
      <c r="D29" s="16"/>
      <c r="E29" s="20">
        <f t="shared" si="7"/>
        <v>50</v>
      </c>
      <c r="F29" s="20" t="str">
        <f t="shared" si="8"/>
        <v/>
      </c>
      <c r="G29" s="20">
        <f t="shared" si="5"/>
        <v>0</v>
      </c>
      <c r="H29" s="20" t="str">
        <f t="shared" si="6"/>
        <v/>
      </c>
      <c r="I29" s="1" t="str">
        <f t="shared" si="3"/>
        <v>N</v>
      </c>
      <c r="J29" s="18"/>
      <c r="K29" s="55"/>
      <c r="L29" s="54"/>
    </row>
    <row r="30" spans="1:12" ht="15" customHeight="1" thickBot="1" x14ac:dyDescent="0.3">
      <c r="A30" s="29"/>
      <c r="B30" s="30"/>
      <c r="C30" s="17"/>
      <c r="D30" s="17"/>
      <c r="E30" s="41">
        <f t="shared" si="7"/>
        <v>50</v>
      </c>
      <c r="F30" s="41" t="str">
        <f t="shared" si="8"/>
        <v/>
      </c>
      <c r="G30" s="21">
        <f t="shared" si="5"/>
        <v>0</v>
      </c>
      <c r="H30" s="21" t="str">
        <f t="shared" si="6"/>
        <v/>
      </c>
      <c r="I30" s="12" t="str">
        <f t="shared" si="3"/>
        <v>N</v>
      </c>
      <c r="J30" s="18"/>
      <c r="K30" s="55"/>
      <c r="L30" s="54"/>
    </row>
    <row r="31" spans="1:12" ht="14.1" customHeight="1" thickBot="1" x14ac:dyDescent="0.3">
      <c r="K31" s="56"/>
      <c r="L31" s="57"/>
    </row>
    <row r="32" spans="1:12" ht="15.75" thickTop="1" x14ac:dyDescent="0.25">
      <c r="A32" t="s">
        <v>18</v>
      </c>
      <c r="B32" s="42">
        <v>100</v>
      </c>
    </row>
    <row r="33" spans="1:2" x14ac:dyDescent="0.25">
      <c r="A33" t="s">
        <v>19</v>
      </c>
      <c r="B33" s="42">
        <v>2</v>
      </c>
    </row>
  </sheetData>
  <sheetProtection password="D5BE" sheet="1" objects="1" scenarios="1"/>
  <mergeCells count="5">
    <mergeCell ref="K28:L31"/>
    <mergeCell ref="A2:B2"/>
    <mergeCell ref="J2:K2"/>
    <mergeCell ref="A1:L1"/>
    <mergeCell ref="K21:L27"/>
  </mergeCells>
  <pageMargins left="0.45" right="0.45" top="0.5" bottom="0.5" header="0" footer="0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D6" sqref="D6"/>
    </sheetView>
  </sheetViews>
  <sheetFormatPr defaultColWidth="8.85546875" defaultRowHeight="15" x14ac:dyDescent="0.25"/>
  <cols>
    <col min="1" max="1" width="13" customWidth="1"/>
    <col min="2" max="2" width="12.85546875" customWidth="1"/>
    <col min="3" max="3" width="9.7109375" customWidth="1"/>
    <col min="5" max="5" width="9.140625" hidden="1" customWidth="1"/>
    <col min="7" max="7" width="8.85546875" hidden="1" customWidth="1"/>
    <col min="10" max="10" width="17.7109375" customWidth="1"/>
    <col min="12" max="12" width="21.28515625" customWidth="1"/>
    <col min="13" max="13" width="12.42578125" customWidth="1"/>
  </cols>
  <sheetData>
    <row r="1" spans="1:12" ht="16.5" thickBot="1" x14ac:dyDescent="0.3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 thickBot="1" x14ac:dyDescent="0.3">
      <c r="A2" s="58" t="s">
        <v>4</v>
      </c>
      <c r="B2" s="58"/>
      <c r="C2" s="2" t="s">
        <v>47</v>
      </c>
      <c r="D2" s="3" t="s">
        <v>49</v>
      </c>
      <c r="E2" s="3" t="s">
        <v>1</v>
      </c>
      <c r="F2" s="3" t="s">
        <v>1</v>
      </c>
      <c r="G2" s="3" t="s">
        <v>3</v>
      </c>
      <c r="H2" s="4" t="s">
        <v>6</v>
      </c>
      <c r="I2" s="5" t="s">
        <v>5</v>
      </c>
      <c r="J2" s="59" t="s">
        <v>16</v>
      </c>
      <c r="K2" s="60"/>
      <c r="L2" s="32" t="s">
        <v>14</v>
      </c>
    </row>
    <row r="3" spans="1:12" ht="15.75" thickBot="1" x14ac:dyDescent="0.3">
      <c r="A3" s="6" t="s">
        <v>0</v>
      </c>
      <c r="B3" s="7" t="s">
        <v>23</v>
      </c>
      <c r="C3" s="8" t="s">
        <v>48</v>
      </c>
      <c r="D3" s="9" t="s">
        <v>48</v>
      </c>
      <c r="E3" s="9" t="s">
        <v>2</v>
      </c>
      <c r="F3" s="9" t="s">
        <v>2</v>
      </c>
      <c r="G3" s="9" t="s">
        <v>1</v>
      </c>
      <c r="H3" s="10" t="s">
        <v>1</v>
      </c>
      <c r="I3" s="11" t="s">
        <v>2</v>
      </c>
      <c r="J3" s="22"/>
      <c r="K3" s="23"/>
      <c r="L3" s="33" t="s">
        <v>15</v>
      </c>
    </row>
    <row r="4" spans="1:12" x14ac:dyDescent="0.25">
      <c r="A4" s="13" t="s">
        <v>27</v>
      </c>
      <c r="B4" s="27" t="s">
        <v>34</v>
      </c>
      <c r="C4" s="14">
        <v>25</v>
      </c>
      <c r="D4" s="14">
        <v>70</v>
      </c>
      <c r="E4" s="20">
        <f>SUM(B$32-C4)/B$33</f>
        <v>37.5</v>
      </c>
      <c r="F4" s="20">
        <f t="shared" ref="F4:F15" si="0">IF(E4=B$32/2,"",E4)</f>
        <v>37.5</v>
      </c>
      <c r="G4" s="20">
        <f>D4-C4</f>
        <v>45</v>
      </c>
      <c r="H4" s="20">
        <f t="shared" ref="H4:H6" si="1">IF(G4=0,"",G4)</f>
        <v>45</v>
      </c>
      <c r="I4" s="1" t="str">
        <f>IF(G4&gt;=E4,"Y","N")</f>
        <v>Y</v>
      </c>
      <c r="J4" s="24" t="s">
        <v>7</v>
      </c>
      <c r="K4" s="34">
        <f>COUNTA(A4:A30)</f>
        <v>2</v>
      </c>
      <c r="L4" s="37" t="str">
        <f>IF(AND(K$6&gt;=$K9,$K$6&lt;=$L9),J9,"")</f>
        <v>Most Effective</v>
      </c>
    </row>
    <row r="5" spans="1:12" x14ac:dyDescent="0.25">
      <c r="A5" s="15" t="s">
        <v>28</v>
      </c>
      <c r="B5" s="28" t="s">
        <v>35</v>
      </c>
      <c r="C5" s="16">
        <v>25</v>
      </c>
      <c r="D5" s="16">
        <v>70</v>
      </c>
      <c r="E5" s="20">
        <f t="shared" ref="E5:E30" si="2">SUM(B$32-C5)/B$33</f>
        <v>37.5</v>
      </c>
      <c r="F5" s="20">
        <f t="shared" si="0"/>
        <v>37.5</v>
      </c>
      <c r="G5" s="20">
        <f>D5-C5</f>
        <v>45</v>
      </c>
      <c r="H5" s="20">
        <f t="shared" si="1"/>
        <v>45</v>
      </c>
      <c r="I5" s="1" t="str">
        <f t="shared" ref="I5:I30" si="3">IF(G5&gt;=E5,"Y","N")</f>
        <v>Y</v>
      </c>
      <c r="J5" s="25" t="s">
        <v>9</v>
      </c>
      <c r="K5" s="35">
        <f>COUNTIF(I4:I30,"Y")</f>
        <v>2</v>
      </c>
      <c r="L5" s="38" t="str">
        <f t="shared" ref="L5:L7" si="4">IF(AND(K$6&gt;=$K10,$K$6&lt;=$L10),J10,"")</f>
        <v/>
      </c>
    </row>
    <row r="6" spans="1:12" ht="15.75" thickBot="1" x14ac:dyDescent="0.3">
      <c r="A6" s="15"/>
      <c r="B6" s="28"/>
      <c r="C6" s="16"/>
      <c r="D6" s="16"/>
      <c r="E6" s="20">
        <f t="shared" si="2"/>
        <v>50</v>
      </c>
      <c r="F6" s="20" t="str">
        <f t="shared" si="0"/>
        <v/>
      </c>
      <c r="G6" s="20">
        <f>D6-C6</f>
        <v>0</v>
      </c>
      <c r="H6" s="20" t="str">
        <f t="shared" si="1"/>
        <v/>
      </c>
      <c r="I6" s="1" t="str">
        <f t="shared" si="3"/>
        <v>N</v>
      </c>
      <c r="J6" s="26" t="s">
        <v>8</v>
      </c>
      <c r="K6" s="36">
        <f>K5/K4</f>
        <v>1</v>
      </c>
      <c r="L6" s="38" t="str">
        <f t="shared" si="4"/>
        <v/>
      </c>
    </row>
    <row r="7" spans="1:12" x14ac:dyDescent="0.25">
      <c r="A7" s="15"/>
      <c r="B7" s="28"/>
      <c r="C7" s="16"/>
      <c r="D7" s="16"/>
      <c r="E7" s="20">
        <f t="shared" si="2"/>
        <v>50</v>
      </c>
      <c r="F7" s="20" t="str">
        <f t="shared" si="0"/>
        <v/>
      </c>
      <c r="G7" s="20">
        <f t="shared" ref="G7:G30" si="5">D7-C7</f>
        <v>0</v>
      </c>
      <c r="H7" s="20" t="str">
        <f>IF(G7=0,"",G7)</f>
        <v/>
      </c>
      <c r="I7" s="1" t="str">
        <f t="shared" si="3"/>
        <v>N</v>
      </c>
      <c r="J7" s="18"/>
      <c r="K7" s="18"/>
      <c r="L7" s="38" t="str">
        <f t="shared" si="4"/>
        <v/>
      </c>
    </row>
    <row r="8" spans="1:12" ht="15.75" thickBot="1" x14ac:dyDescent="0.3">
      <c r="A8" s="15"/>
      <c r="B8" s="28"/>
      <c r="C8" s="16"/>
      <c r="D8" s="16"/>
      <c r="E8" s="20">
        <f t="shared" si="2"/>
        <v>50</v>
      </c>
      <c r="F8" s="20" t="str">
        <f t="shared" si="0"/>
        <v/>
      </c>
      <c r="G8" s="20">
        <f t="shared" si="5"/>
        <v>0</v>
      </c>
      <c r="H8" s="20" t="str">
        <f t="shared" ref="H8:H30" si="6">IF(G8=0,"",G8)</f>
        <v/>
      </c>
      <c r="I8" s="1" t="str">
        <f t="shared" si="3"/>
        <v>N</v>
      </c>
      <c r="J8" s="31" t="s">
        <v>17</v>
      </c>
      <c r="K8" s="19"/>
      <c r="L8" s="39" t="str">
        <f>IF(AND(K$6&gt;=$K13,$K$6&lt;=$L13),J13,"")</f>
        <v/>
      </c>
    </row>
    <row r="9" spans="1:12" x14ac:dyDescent="0.25">
      <c r="A9" s="15"/>
      <c r="B9" s="28"/>
      <c r="C9" s="16"/>
      <c r="D9" s="16"/>
      <c r="E9" s="20">
        <f t="shared" si="2"/>
        <v>50</v>
      </c>
      <c r="F9" s="20" t="str">
        <f t="shared" si="0"/>
        <v/>
      </c>
      <c r="G9" s="20">
        <f t="shared" si="5"/>
        <v>0</v>
      </c>
      <c r="H9" s="20" t="str">
        <f t="shared" si="6"/>
        <v/>
      </c>
      <c r="I9" s="1" t="str">
        <f t="shared" si="3"/>
        <v>N</v>
      </c>
      <c r="J9" s="18" t="s">
        <v>10</v>
      </c>
      <c r="K9" s="19">
        <v>0.9</v>
      </c>
      <c r="L9" s="19">
        <v>1</v>
      </c>
    </row>
    <row r="10" spans="1:12" x14ac:dyDescent="0.25">
      <c r="A10" s="15"/>
      <c r="B10" s="28"/>
      <c r="C10" s="16"/>
      <c r="D10" s="16"/>
      <c r="E10" s="20">
        <f t="shared" si="2"/>
        <v>50</v>
      </c>
      <c r="F10" s="20" t="str">
        <f t="shared" si="0"/>
        <v/>
      </c>
      <c r="G10" s="20">
        <f t="shared" si="5"/>
        <v>0</v>
      </c>
      <c r="H10" s="20" t="str">
        <f t="shared" si="6"/>
        <v/>
      </c>
      <c r="I10" s="1" t="str">
        <f t="shared" si="3"/>
        <v>N</v>
      </c>
      <c r="J10" s="18" t="s">
        <v>11</v>
      </c>
      <c r="K10" s="19">
        <v>0.8</v>
      </c>
      <c r="L10" s="19">
        <v>0.89900000000000002</v>
      </c>
    </row>
    <row r="11" spans="1:12" x14ac:dyDescent="0.25">
      <c r="A11" s="15"/>
      <c r="B11" s="28"/>
      <c r="C11" s="16"/>
      <c r="D11" s="16"/>
      <c r="E11" s="20">
        <f t="shared" si="2"/>
        <v>50</v>
      </c>
      <c r="F11" s="20" t="str">
        <f t="shared" si="0"/>
        <v/>
      </c>
      <c r="G11" s="20">
        <f t="shared" si="5"/>
        <v>0</v>
      </c>
      <c r="H11" s="20" t="str">
        <f t="shared" si="6"/>
        <v/>
      </c>
      <c r="I11" s="1" t="str">
        <f t="shared" si="3"/>
        <v>N</v>
      </c>
      <c r="J11" s="18" t="s">
        <v>12</v>
      </c>
      <c r="K11" s="19">
        <v>0.7</v>
      </c>
      <c r="L11" s="19">
        <v>0.79900000000000004</v>
      </c>
    </row>
    <row r="12" spans="1:12" x14ac:dyDescent="0.25">
      <c r="A12" s="15"/>
      <c r="B12" s="28"/>
      <c r="C12" s="16"/>
      <c r="D12" s="16"/>
      <c r="E12" s="20">
        <f t="shared" si="2"/>
        <v>50</v>
      </c>
      <c r="F12" s="20" t="str">
        <f t="shared" si="0"/>
        <v/>
      </c>
      <c r="G12" s="20">
        <f t="shared" si="5"/>
        <v>0</v>
      </c>
      <c r="H12" s="20" t="str">
        <f t="shared" si="6"/>
        <v/>
      </c>
      <c r="I12" s="1" t="str">
        <f t="shared" si="3"/>
        <v>N</v>
      </c>
      <c r="J12" s="18" t="s">
        <v>25</v>
      </c>
      <c r="K12" s="19">
        <v>0.6</v>
      </c>
      <c r="L12" s="19">
        <v>0.69899999999999995</v>
      </c>
    </row>
    <row r="13" spans="1:12" x14ac:dyDescent="0.25">
      <c r="A13" s="15"/>
      <c r="B13" s="28"/>
      <c r="C13" s="16"/>
      <c r="D13" s="16"/>
      <c r="E13" s="20">
        <f t="shared" si="2"/>
        <v>50</v>
      </c>
      <c r="F13" s="20" t="str">
        <f t="shared" si="0"/>
        <v/>
      </c>
      <c r="G13" s="20">
        <f t="shared" si="5"/>
        <v>0</v>
      </c>
      <c r="H13" s="20" t="str">
        <f t="shared" si="6"/>
        <v/>
      </c>
      <c r="I13" s="1" t="str">
        <f t="shared" si="3"/>
        <v>N</v>
      </c>
      <c r="J13" s="18" t="s">
        <v>13</v>
      </c>
      <c r="K13" s="19">
        <v>0</v>
      </c>
      <c r="L13" s="19">
        <v>0.59899999999999998</v>
      </c>
    </row>
    <row r="14" spans="1:12" x14ac:dyDescent="0.25">
      <c r="A14" s="15"/>
      <c r="B14" s="28"/>
      <c r="C14" s="16"/>
      <c r="D14" s="16"/>
      <c r="E14" s="20">
        <f t="shared" si="2"/>
        <v>50</v>
      </c>
      <c r="F14" s="20" t="str">
        <f t="shared" si="0"/>
        <v/>
      </c>
      <c r="G14" s="20">
        <f t="shared" si="5"/>
        <v>0</v>
      </c>
      <c r="H14" s="20" t="str">
        <f t="shared" si="6"/>
        <v/>
      </c>
      <c r="I14" s="1" t="str">
        <f t="shared" si="3"/>
        <v>N</v>
      </c>
      <c r="J14" s="18"/>
      <c r="K14" s="18"/>
      <c r="L14" s="18"/>
    </row>
    <row r="15" spans="1:12" x14ac:dyDescent="0.25">
      <c r="A15" s="15"/>
      <c r="B15" s="28"/>
      <c r="C15" s="16"/>
      <c r="D15" s="16"/>
      <c r="E15" s="20">
        <f t="shared" si="2"/>
        <v>50</v>
      </c>
      <c r="F15" s="20" t="str">
        <f t="shared" si="0"/>
        <v/>
      </c>
      <c r="G15" s="20">
        <f t="shared" si="5"/>
        <v>0</v>
      </c>
      <c r="H15" s="20" t="str">
        <f t="shared" si="6"/>
        <v/>
      </c>
      <c r="I15" s="1" t="str">
        <f t="shared" si="3"/>
        <v>N</v>
      </c>
      <c r="J15" s="31"/>
      <c r="K15" s="18"/>
      <c r="L15" s="18"/>
    </row>
    <row r="16" spans="1:12" x14ac:dyDescent="0.25">
      <c r="A16" s="15"/>
      <c r="B16" s="28"/>
      <c r="C16" s="16"/>
      <c r="D16" s="16"/>
      <c r="E16" s="40">
        <f t="shared" si="2"/>
        <v>50</v>
      </c>
      <c r="F16" s="40" t="str">
        <f>IF(E16=B$32/2,"",E16)</f>
        <v/>
      </c>
      <c r="G16" s="20">
        <f t="shared" si="5"/>
        <v>0</v>
      </c>
      <c r="H16" s="20" t="str">
        <f t="shared" si="6"/>
        <v/>
      </c>
      <c r="I16" s="1" t="str">
        <f t="shared" si="3"/>
        <v>N</v>
      </c>
      <c r="J16" s="31" t="s">
        <v>20</v>
      </c>
      <c r="K16" s="18"/>
      <c r="L16" s="18"/>
    </row>
    <row r="17" spans="1:12" x14ac:dyDescent="0.25">
      <c r="A17" s="15"/>
      <c r="B17" s="28"/>
      <c r="C17" s="16"/>
      <c r="D17" s="16"/>
      <c r="E17" s="20">
        <f t="shared" si="2"/>
        <v>50</v>
      </c>
      <c r="F17" s="20" t="str">
        <f>IF(E17=B$32/2,"",E17)</f>
        <v/>
      </c>
      <c r="G17" s="20">
        <f t="shared" si="5"/>
        <v>0</v>
      </c>
      <c r="H17" s="20" t="str">
        <f t="shared" si="6"/>
        <v/>
      </c>
      <c r="I17" s="1" t="str">
        <f t="shared" si="3"/>
        <v>N</v>
      </c>
      <c r="J17" s="18" t="s">
        <v>21</v>
      </c>
      <c r="K17" s="18"/>
      <c r="L17" s="18"/>
    </row>
    <row r="18" spans="1:12" x14ac:dyDescent="0.25">
      <c r="A18" s="15"/>
      <c r="B18" s="28"/>
      <c r="C18" s="16"/>
      <c r="D18" s="16"/>
      <c r="E18" s="20">
        <f t="shared" si="2"/>
        <v>50</v>
      </c>
      <c r="F18" s="20" t="str">
        <f t="shared" ref="F18:F30" si="7">IF(E18=B$32/2,"",E18)</f>
        <v/>
      </c>
      <c r="G18" s="20">
        <f t="shared" si="5"/>
        <v>0</v>
      </c>
      <c r="H18" s="20" t="str">
        <f t="shared" si="6"/>
        <v/>
      </c>
      <c r="I18" s="1" t="str">
        <f t="shared" si="3"/>
        <v>N</v>
      </c>
      <c r="J18" s="18" t="s">
        <v>22</v>
      </c>
      <c r="K18" s="18"/>
      <c r="L18" s="18"/>
    </row>
    <row r="19" spans="1:12" x14ac:dyDescent="0.25">
      <c r="A19" s="15"/>
      <c r="B19" s="28"/>
      <c r="C19" s="16"/>
      <c r="D19" s="16"/>
      <c r="E19" s="20">
        <f t="shared" si="2"/>
        <v>50</v>
      </c>
      <c r="F19" s="20" t="str">
        <f t="shared" si="7"/>
        <v/>
      </c>
      <c r="G19" s="20">
        <f t="shared" si="5"/>
        <v>0</v>
      </c>
      <c r="H19" s="20" t="str">
        <f t="shared" si="6"/>
        <v/>
      </c>
      <c r="I19" s="1" t="str">
        <f t="shared" si="3"/>
        <v>N</v>
      </c>
      <c r="J19" s="18"/>
      <c r="K19" s="18"/>
      <c r="L19" s="18"/>
    </row>
    <row r="20" spans="1:12" s="51" customFormat="1" ht="14.1" customHeight="1" thickBot="1" x14ac:dyDescent="0.3">
      <c r="A20" s="46"/>
      <c r="B20" s="47"/>
      <c r="C20" s="48"/>
      <c r="D20" s="48"/>
      <c r="E20" s="49">
        <f t="shared" si="2"/>
        <v>50</v>
      </c>
      <c r="F20" s="49" t="str">
        <f t="shared" si="7"/>
        <v/>
      </c>
      <c r="G20" s="49">
        <f t="shared" si="5"/>
        <v>0</v>
      </c>
      <c r="H20" s="49" t="str">
        <f t="shared" si="6"/>
        <v/>
      </c>
      <c r="I20" s="50" t="str">
        <f t="shared" si="3"/>
        <v>N</v>
      </c>
      <c r="K20" s="52"/>
      <c r="L20" s="52"/>
    </row>
    <row r="21" spans="1:12" ht="14.1" customHeight="1" thickTop="1" x14ac:dyDescent="0.25">
      <c r="A21" s="15"/>
      <c r="B21" s="28"/>
      <c r="C21" s="16"/>
      <c r="D21" s="16"/>
      <c r="E21" s="20">
        <f t="shared" si="2"/>
        <v>50</v>
      </c>
      <c r="F21" s="20" t="str">
        <f t="shared" si="7"/>
        <v/>
      </c>
      <c r="G21" s="20">
        <f t="shared" si="5"/>
        <v>0</v>
      </c>
      <c r="H21" s="20" t="str">
        <f t="shared" si="6"/>
        <v/>
      </c>
      <c r="I21" s="1" t="str">
        <f t="shared" si="3"/>
        <v>N</v>
      </c>
      <c r="K21" s="62">
        <f>IF(K6&gt;=0.9,5,IF(K6&gt;=0.8,4,IF(K6&gt;=0.7,3,IF(K6&gt;=0.6,2,IF(K6&gt;=0,1)))))</f>
        <v>5</v>
      </c>
      <c r="L21" s="63"/>
    </row>
    <row r="22" spans="1:12" ht="14.1" customHeight="1" x14ac:dyDescent="0.25">
      <c r="A22" s="15"/>
      <c r="B22" s="28"/>
      <c r="C22" s="16"/>
      <c r="D22" s="16"/>
      <c r="E22" s="20">
        <f t="shared" si="2"/>
        <v>50</v>
      </c>
      <c r="F22" s="20" t="str">
        <f t="shared" si="7"/>
        <v/>
      </c>
      <c r="G22" s="20">
        <f t="shared" si="5"/>
        <v>0</v>
      </c>
      <c r="H22" s="20" t="str">
        <f t="shared" si="6"/>
        <v/>
      </c>
      <c r="I22" s="1" t="str">
        <f t="shared" si="3"/>
        <v>N</v>
      </c>
      <c r="K22" s="64"/>
      <c r="L22" s="65"/>
    </row>
    <row r="23" spans="1:12" ht="14.1" customHeight="1" x14ac:dyDescent="0.25">
      <c r="A23" s="15"/>
      <c r="B23" s="28"/>
      <c r="C23" s="16"/>
      <c r="D23" s="16"/>
      <c r="E23" s="20">
        <f t="shared" si="2"/>
        <v>50</v>
      </c>
      <c r="F23" s="20" t="str">
        <f t="shared" si="7"/>
        <v/>
      </c>
      <c r="G23" s="20">
        <f t="shared" si="5"/>
        <v>0</v>
      </c>
      <c r="H23" s="20" t="str">
        <f t="shared" si="6"/>
        <v/>
      </c>
      <c r="I23" s="1" t="str">
        <f t="shared" si="3"/>
        <v>N</v>
      </c>
      <c r="J23" s="18"/>
      <c r="K23" s="64"/>
      <c r="L23" s="65"/>
    </row>
    <row r="24" spans="1:12" ht="14.1" customHeight="1" x14ac:dyDescent="0.25">
      <c r="A24" s="15"/>
      <c r="B24" s="28"/>
      <c r="C24" s="16"/>
      <c r="D24" s="16"/>
      <c r="E24" s="20">
        <f t="shared" si="2"/>
        <v>50</v>
      </c>
      <c r="F24" s="20" t="str">
        <f t="shared" si="7"/>
        <v/>
      </c>
      <c r="G24" s="20">
        <f t="shared" si="5"/>
        <v>0</v>
      </c>
      <c r="H24" s="20" t="str">
        <f t="shared" si="6"/>
        <v/>
      </c>
      <c r="I24" s="1" t="str">
        <f t="shared" si="3"/>
        <v>N</v>
      </c>
      <c r="J24" s="18"/>
      <c r="K24" s="64"/>
      <c r="L24" s="65"/>
    </row>
    <row r="25" spans="1:12" ht="14.1" customHeight="1" x14ac:dyDescent="0.25">
      <c r="A25" s="15"/>
      <c r="B25" s="28"/>
      <c r="C25" s="16"/>
      <c r="D25" s="16"/>
      <c r="E25" s="20">
        <f t="shared" si="2"/>
        <v>50</v>
      </c>
      <c r="F25" s="20" t="str">
        <f t="shared" si="7"/>
        <v/>
      </c>
      <c r="G25" s="20">
        <f t="shared" si="5"/>
        <v>0</v>
      </c>
      <c r="H25" s="20" t="str">
        <f t="shared" si="6"/>
        <v/>
      </c>
      <c r="I25" s="1" t="str">
        <f t="shared" si="3"/>
        <v>N</v>
      </c>
      <c r="J25" s="18"/>
      <c r="K25" s="64"/>
      <c r="L25" s="65"/>
    </row>
    <row r="26" spans="1:12" ht="14.1" customHeight="1" x14ac:dyDescent="0.25">
      <c r="A26" s="15"/>
      <c r="B26" s="28"/>
      <c r="C26" s="16"/>
      <c r="D26" s="16"/>
      <c r="E26" s="20">
        <f t="shared" si="2"/>
        <v>50</v>
      </c>
      <c r="F26" s="20" t="str">
        <f t="shared" si="7"/>
        <v/>
      </c>
      <c r="G26" s="20">
        <f t="shared" si="5"/>
        <v>0</v>
      </c>
      <c r="H26" s="20" t="str">
        <f t="shared" si="6"/>
        <v/>
      </c>
      <c r="I26" s="1" t="str">
        <f t="shared" si="3"/>
        <v>N</v>
      </c>
      <c r="J26" s="18"/>
      <c r="K26" s="64"/>
      <c r="L26" s="65"/>
    </row>
    <row r="27" spans="1:12" ht="14.1" customHeight="1" x14ac:dyDescent="0.25">
      <c r="A27" s="15"/>
      <c r="B27" s="28"/>
      <c r="C27" s="16"/>
      <c r="D27" s="16"/>
      <c r="E27" s="20">
        <f t="shared" si="2"/>
        <v>50</v>
      </c>
      <c r="F27" s="20" t="str">
        <f t="shared" si="7"/>
        <v/>
      </c>
      <c r="G27" s="20">
        <f t="shared" si="5"/>
        <v>0</v>
      </c>
      <c r="H27" s="20" t="str">
        <f t="shared" si="6"/>
        <v/>
      </c>
      <c r="I27" s="1" t="str">
        <f t="shared" si="3"/>
        <v>N</v>
      </c>
      <c r="J27" s="18"/>
      <c r="K27" s="64"/>
      <c r="L27" s="65"/>
    </row>
    <row r="28" spans="1:12" ht="14.1" customHeight="1" x14ac:dyDescent="0.25">
      <c r="A28" s="15"/>
      <c r="B28" s="28"/>
      <c r="C28" s="16"/>
      <c r="D28" s="16"/>
      <c r="E28" s="20">
        <f t="shared" si="2"/>
        <v>50</v>
      </c>
      <c r="F28" s="20" t="str">
        <f t="shared" si="7"/>
        <v/>
      </c>
      <c r="G28" s="20">
        <f t="shared" si="5"/>
        <v>0</v>
      </c>
      <c r="H28" s="20" t="str">
        <f t="shared" si="6"/>
        <v/>
      </c>
      <c r="I28" s="1" t="str">
        <f t="shared" si="3"/>
        <v>N</v>
      </c>
      <c r="J28" s="18"/>
      <c r="K28" s="66" t="s">
        <v>26</v>
      </c>
      <c r="L28" s="54"/>
    </row>
    <row r="29" spans="1:12" ht="14.1" customHeight="1" x14ac:dyDescent="0.25">
      <c r="A29" s="15"/>
      <c r="B29" s="28"/>
      <c r="C29" s="16"/>
      <c r="D29" s="16"/>
      <c r="E29" s="20">
        <f t="shared" si="2"/>
        <v>50</v>
      </c>
      <c r="F29" s="20" t="str">
        <f t="shared" si="7"/>
        <v/>
      </c>
      <c r="G29" s="20">
        <f t="shared" si="5"/>
        <v>0</v>
      </c>
      <c r="H29" s="20" t="str">
        <f t="shared" si="6"/>
        <v/>
      </c>
      <c r="I29" s="1" t="str">
        <f t="shared" si="3"/>
        <v>N</v>
      </c>
      <c r="J29" s="18"/>
      <c r="K29" s="55"/>
      <c r="L29" s="54"/>
    </row>
    <row r="30" spans="1:12" ht="15" customHeight="1" thickBot="1" x14ac:dyDescent="0.3">
      <c r="A30" s="29"/>
      <c r="B30" s="30"/>
      <c r="C30" s="17"/>
      <c r="D30" s="17"/>
      <c r="E30" s="41">
        <f t="shared" si="2"/>
        <v>50</v>
      </c>
      <c r="F30" s="41" t="str">
        <f t="shared" si="7"/>
        <v/>
      </c>
      <c r="G30" s="21">
        <f t="shared" si="5"/>
        <v>0</v>
      </c>
      <c r="H30" s="21" t="str">
        <f t="shared" si="6"/>
        <v/>
      </c>
      <c r="I30" s="12" t="str">
        <f t="shared" si="3"/>
        <v>N</v>
      </c>
      <c r="J30" s="18"/>
      <c r="K30" s="55"/>
      <c r="L30" s="54"/>
    </row>
    <row r="31" spans="1:12" ht="14.1" customHeight="1" thickBot="1" x14ac:dyDescent="0.3">
      <c r="K31" s="56"/>
      <c r="L31" s="57"/>
    </row>
    <row r="32" spans="1:12" ht="15.75" thickTop="1" x14ac:dyDescent="0.25">
      <c r="A32" t="s">
        <v>18</v>
      </c>
      <c r="B32" s="42">
        <v>100</v>
      </c>
    </row>
    <row r="33" spans="1:2" x14ac:dyDescent="0.25">
      <c r="A33" t="s">
        <v>19</v>
      </c>
      <c r="B33" s="42">
        <v>2</v>
      </c>
    </row>
  </sheetData>
  <sheetProtection password="D5BE" sheet="1" objects="1" scenarios="1"/>
  <mergeCells count="5">
    <mergeCell ref="A1:L1"/>
    <mergeCell ref="A2:B2"/>
    <mergeCell ref="J2:K2"/>
    <mergeCell ref="K21:L27"/>
    <mergeCell ref="K28:L31"/>
  </mergeCells>
  <pageMargins left="0.45" right="0.45" top="0.5" bottom="0.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5" sqref="F5"/>
    </sheetView>
  </sheetViews>
  <sheetFormatPr defaultColWidth="8.85546875" defaultRowHeight="15" x14ac:dyDescent="0.25"/>
  <cols>
    <col min="1" max="1" width="13" customWidth="1"/>
    <col min="2" max="2" width="12.85546875" customWidth="1"/>
    <col min="3" max="3" width="9.7109375" customWidth="1"/>
    <col min="5" max="5" width="9.140625" hidden="1" customWidth="1"/>
    <col min="7" max="7" width="8.85546875" hidden="1" customWidth="1"/>
    <col min="10" max="10" width="17.7109375" customWidth="1"/>
    <col min="12" max="12" width="21.28515625" customWidth="1"/>
    <col min="13" max="13" width="12.42578125" customWidth="1"/>
  </cols>
  <sheetData>
    <row r="1" spans="1:12" ht="16.5" thickBot="1" x14ac:dyDescent="0.3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 thickBot="1" x14ac:dyDescent="0.3">
      <c r="A2" s="58" t="s">
        <v>4</v>
      </c>
      <c r="B2" s="58"/>
      <c r="C2" s="2" t="s">
        <v>47</v>
      </c>
      <c r="D2" s="3" t="s">
        <v>49</v>
      </c>
      <c r="E2" s="3" t="s">
        <v>1</v>
      </c>
      <c r="F2" s="3" t="s">
        <v>1</v>
      </c>
      <c r="G2" s="3" t="s">
        <v>3</v>
      </c>
      <c r="H2" s="4" t="s">
        <v>6</v>
      </c>
      <c r="I2" s="5" t="s">
        <v>5</v>
      </c>
      <c r="J2" s="59" t="s">
        <v>16</v>
      </c>
      <c r="K2" s="60"/>
      <c r="L2" s="32" t="s">
        <v>14</v>
      </c>
    </row>
    <row r="3" spans="1:12" ht="15.75" thickBot="1" x14ac:dyDescent="0.3">
      <c r="A3" s="6" t="s">
        <v>0</v>
      </c>
      <c r="B3" s="7" t="s">
        <v>23</v>
      </c>
      <c r="C3" s="8" t="s">
        <v>48</v>
      </c>
      <c r="D3" s="9" t="s">
        <v>48</v>
      </c>
      <c r="E3" s="9" t="s">
        <v>2</v>
      </c>
      <c r="F3" s="9" t="s">
        <v>2</v>
      </c>
      <c r="G3" s="9" t="s">
        <v>1</v>
      </c>
      <c r="H3" s="10" t="s">
        <v>1</v>
      </c>
      <c r="I3" s="11" t="s">
        <v>2</v>
      </c>
      <c r="J3" s="22"/>
      <c r="K3" s="23"/>
      <c r="L3" s="33" t="s">
        <v>15</v>
      </c>
    </row>
    <row r="4" spans="1:12" x14ac:dyDescent="0.25">
      <c r="A4" s="13" t="s">
        <v>27</v>
      </c>
      <c r="B4" s="27" t="s">
        <v>34</v>
      </c>
      <c r="C4" s="14">
        <v>25</v>
      </c>
      <c r="D4" s="14">
        <v>70</v>
      </c>
      <c r="E4" s="20">
        <f>SUM(B$32-C4)/B$33</f>
        <v>37.5</v>
      </c>
      <c r="F4" s="20">
        <f t="shared" ref="F4:F15" si="0">IF(E4=B$32/2,"",E4)</f>
        <v>37.5</v>
      </c>
      <c r="G4" s="20">
        <f>D4-C4</f>
        <v>45</v>
      </c>
      <c r="H4" s="20">
        <f t="shared" ref="H4:H6" si="1">IF(G4=0,"",G4)</f>
        <v>45</v>
      </c>
      <c r="I4" s="1" t="str">
        <f>IF(G4&gt;=E4,"Y","N")</f>
        <v>Y</v>
      </c>
      <c r="J4" s="24" t="s">
        <v>7</v>
      </c>
      <c r="K4" s="34">
        <f>COUNTA(A4:A30)</f>
        <v>2</v>
      </c>
      <c r="L4" s="37" t="str">
        <f>IF(AND(K$6&gt;=$K9,$K$6&lt;=$L9),J9,"")</f>
        <v>Most Effective</v>
      </c>
    </row>
    <row r="5" spans="1:12" x14ac:dyDescent="0.25">
      <c r="A5" s="15" t="s">
        <v>28</v>
      </c>
      <c r="B5" s="28" t="s">
        <v>35</v>
      </c>
      <c r="C5" s="16">
        <v>25</v>
      </c>
      <c r="D5" s="16">
        <v>70</v>
      </c>
      <c r="E5" s="20">
        <f t="shared" ref="E5:E30" si="2">SUM(B$32-C5)/B$33</f>
        <v>37.5</v>
      </c>
      <c r="F5" s="20">
        <f t="shared" si="0"/>
        <v>37.5</v>
      </c>
      <c r="G5" s="20">
        <f>D5-C5</f>
        <v>45</v>
      </c>
      <c r="H5" s="20">
        <f t="shared" si="1"/>
        <v>45</v>
      </c>
      <c r="I5" s="1" t="str">
        <f t="shared" ref="I5:I30" si="3">IF(G5&gt;=E5,"Y","N")</f>
        <v>Y</v>
      </c>
      <c r="J5" s="25" t="s">
        <v>9</v>
      </c>
      <c r="K5" s="35">
        <f>COUNTIF(I4:I30,"Y")</f>
        <v>2</v>
      </c>
      <c r="L5" s="38" t="str">
        <f t="shared" ref="L5:L7" si="4">IF(AND(K$6&gt;=$K10,$K$6&lt;=$L10),J10,"")</f>
        <v/>
      </c>
    </row>
    <row r="6" spans="1:12" ht="15.75" thickBot="1" x14ac:dyDescent="0.3">
      <c r="A6" s="15"/>
      <c r="B6" s="28"/>
      <c r="C6" s="16"/>
      <c r="D6" s="16"/>
      <c r="E6" s="20">
        <f t="shared" si="2"/>
        <v>50</v>
      </c>
      <c r="F6" s="20" t="str">
        <f t="shared" si="0"/>
        <v/>
      </c>
      <c r="G6" s="20">
        <f>D6-C6</f>
        <v>0</v>
      </c>
      <c r="H6" s="20" t="str">
        <f t="shared" si="1"/>
        <v/>
      </c>
      <c r="I6" s="1" t="str">
        <f t="shared" si="3"/>
        <v>N</v>
      </c>
      <c r="J6" s="26" t="s">
        <v>8</v>
      </c>
      <c r="K6" s="36">
        <f>K5/K4</f>
        <v>1</v>
      </c>
      <c r="L6" s="38" t="str">
        <f t="shared" si="4"/>
        <v/>
      </c>
    </row>
    <row r="7" spans="1:12" x14ac:dyDescent="0.25">
      <c r="A7" s="15"/>
      <c r="B7" s="28"/>
      <c r="C7" s="16"/>
      <c r="D7" s="16"/>
      <c r="E7" s="20">
        <f t="shared" si="2"/>
        <v>50</v>
      </c>
      <c r="F7" s="20" t="str">
        <f t="shared" si="0"/>
        <v/>
      </c>
      <c r="G7" s="20">
        <f t="shared" ref="G7:G30" si="5">D7-C7</f>
        <v>0</v>
      </c>
      <c r="H7" s="20" t="str">
        <f>IF(G7=0,"",G7)</f>
        <v/>
      </c>
      <c r="I7" s="1" t="str">
        <f t="shared" si="3"/>
        <v>N</v>
      </c>
      <c r="J7" s="18"/>
      <c r="K7" s="18"/>
      <c r="L7" s="38" t="str">
        <f t="shared" si="4"/>
        <v/>
      </c>
    </row>
    <row r="8" spans="1:12" ht="15.75" thickBot="1" x14ac:dyDescent="0.3">
      <c r="A8" s="15"/>
      <c r="B8" s="28"/>
      <c r="C8" s="16"/>
      <c r="D8" s="16"/>
      <c r="E8" s="20">
        <f t="shared" si="2"/>
        <v>50</v>
      </c>
      <c r="F8" s="20" t="str">
        <f t="shared" si="0"/>
        <v/>
      </c>
      <c r="G8" s="20">
        <f t="shared" si="5"/>
        <v>0</v>
      </c>
      <c r="H8" s="20" t="str">
        <f t="shared" ref="H8:H30" si="6">IF(G8=0,"",G8)</f>
        <v/>
      </c>
      <c r="I8" s="1" t="str">
        <f t="shared" si="3"/>
        <v>N</v>
      </c>
      <c r="J8" s="31" t="s">
        <v>17</v>
      </c>
      <c r="K8" s="19"/>
      <c r="L8" s="39" t="str">
        <f>IF(AND(K$6&gt;=$K13,$K$6&lt;=$L13),J13,"")</f>
        <v/>
      </c>
    </row>
    <row r="9" spans="1:12" x14ac:dyDescent="0.25">
      <c r="A9" s="15"/>
      <c r="B9" s="28"/>
      <c r="C9" s="16"/>
      <c r="D9" s="16"/>
      <c r="E9" s="20">
        <f t="shared" si="2"/>
        <v>50</v>
      </c>
      <c r="F9" s="20" t="str">
        <f t="shared" si="0"/>
        <v/>
      </c>
      <c r="G9" s="20">
        <f t="shared" si="5"/>
        <v>0</v>
      </c>
      <c r="H9" s="20" t="str">
        <f t="shared" si="6"/>
        <v/>
      </c>
      <c r="I9" s="1" t="str">
        <f t="shared" si="3"/>
        <v>N</v>
      </c>
      <c r="J9" s="18" t="s">
        <v>10</v>
      </c>
      <c r="K9" s="19">
        <v>0.9</v>
      </c>
      <c r="L9" s="19">
        <v>1</v>
      </c>
    </row>
    <row r="10" spans="1:12" x14ac:dyDescent="0.25">
      <c r="A10" s="15"/>
      <c r="B10" s="28"/>
      <c r="C10" s="16"/>
      <c r="D10" s="16"/>
      <c r="E10" s="20">
        <f t="shared" si="2"/>
        <v>50</v>
      </c>
      <c r="F10" s="20" t="str">
        <f t="shared" si="0"/>
        <v/>
      </c>
      <c r="G10" s="20">
        <f t="shared" si="5"/>
        <v>0</v>
      </c>
      <c r="H10" s="20" t="str">
        <f t="shared" si="6"/>
        <v/>
      </c>
      <c r="I10" s="1" t="str">
        <f t="shared" si="3"/>
        <v>N</v>
      </c>
      <c r="J10" s="18" t="s">
        <v>11</v>
      </c>
      <c r="K10" s="19">
        <v>0.8</v>
      </c>
      <c r="L10" s="19">
        <v>0.89900000000000002</v>
      </c>
    </row>
    <row r="11" spans="1:12" x14ac:dyDescent="0.25">
      <c r="A11" s="15"/>
      <c r="B11" s="28"/>
      <c r="C11" s="16"/>
      <c r="D11" s="16"/>
      <c r="E11" s="20">
        <f t="shared" si="2"/>
        <v>50</v>
      </c>
      <c r="F11" s="20" t="str">
        <f t="shared" si="0"/>
        <v/>
      </c>
      <c r="G11" s="20">
        <f t="shared" si="5"/>
        <v>0</v>
      </c>
      <c r="H11" s="20" t="str">
        <f t="shared" si="6"/>
        <v/>
      </c>
      <c r="I11" s="1" t="str">
        <f t="shared" si="3"/>
        <v>N</v>
      </c>
      <c r="J11" s="18" t="s">
        <v>12</v>
      </c>
      <c r="K11" s="19">
        <v>0.7</v>
      </c>
      <c r="L11" s="19">
        <v>0.79900000000000004</v>
      </c>
    </row>
    <row r="12" spans="1:12" x14ac:dyDescent="0.25">
      <c r="A12" s="15"/>
      <c r="B12" s="28"/>
      <c r="C12" s="16"/>
      <c r="D12" s="16"/>
      <c r="E12" s="20">
        <f t="shared" si="2"/>
        <v>50</v>
      </c>
      <c r="F12" s="20" t="str">
        <f t="shared" si="0"/>
        <v/>
      </c>
      <c r="G12" s="20">
        <f t="shared" si="5"/>
        <v>0</v>
      </c>
      <c r="H12" s="20" t="str">
        <f t="shared" si="6"/>
        <v/>
      </c>
      <c r="I12" s="1" t="str">
        <f t="shared" si="3"/>
        <v>N</v>
      </c>
      <c r="J12" s="18" t="s">
        <v>25</v>
      </c>
      <c r="K12" s="19">
        <v>0.6</v>
      </c>
      <c r="L12" s="19">
        <v>0.69899999999999995</v>
      </c>
    </row>
    <row r="13" spans="1:12" x14ac:dyDescent="0.25">
      <c r="A13" s="15"/>
      <c r="B13" s="28"/>
      <c r="C13" s="16"/>
      <c r="D13" s="16"/>
      <c r="E13" s="20">
        <f t="shared" si="2"/>
        <v>50</v>
      </c>
      <c r="F13" s="20" t="str">
        <f t="shared" si="0"/>
        <v/>
      </c>
      <c r="G13" s="20">
        <f t="shared" si="5"/>
        <v>0</v>
      </c>
      <c r="H13" s="20" t="str">
        <f t="shared" si="6"/>
        <v/>
      </c>
      <c r="I13" s="1" t="str">
        <f t="shared" si="3"/>
        <v>N</v>
      </c>
      <c r="J13" s="18" t="s">
        <v>13</v>
      </c>
      <c r="K13" s="19">
        <v>0</v>
      </c>
      <c r="L13" s="19">
        <v>0.59899999999999998</v>
      </c>
    </row>
    <row r="14" spans="1:12" x14ac:dyDescent="0.25">
      <c r="A14" s="15"/>
      <c r="B14" s="28"/>
      <c r="C14" s="16"/>
      <c r="D14" s="16"/>
      <c r="E14" s="20">
        <f t="shared" si="2"/>
        <v>50</v>
      </c>
      <c r="F14" s="20" t="str">
        <f t="shared" si="0"/>
        <v/>
      </c>
      <c r="G14" s="20">
        <f t="shared" si="5"/>
        <v>0</v>
      </c>
      <c r="H14" s="20" t="str">
        <f t="shared" si="6"/>
        <v/>
      </c>
      <c r="I14" s="1" t="str">
        <f t="shared" si="3"/>
        <v>N</v>
      </c>
      <c r="J14" s="18"/>
      <c r="K14" s="18"/>
      <c r="L14" s="18"/>
    </row>
    <row r="15" spans="1:12" x14ac:dyDescent="0.25">
      <c r="A15" s="15"/>
      <c r="B15" s="28"/>
      <c r="C15" s="16"/>
      <c r="D15" s="16"/>
      <c r="E15" s="20">
        <f t="shared" si="2"/>
        <v>50</v>
      </c>
      <c r="F15" s="20" t="str">
        <f t="shared" si="0"/>
        <v/>
      </c>
      <c r="G15" s="20">
        <f t="shared" si="5"/>
        <v>0</v>
      </c>
      <c r="H15" s="20" t="str">
        <f t="shared" si="6"/>
        <v/>
      </c>
      <c r="I15" s="1" t="str">
        <f t="shared" si="3"/>
        <v>N</v>
      </c>
      <c r="J15" s="31"/>
      <c r="K15" s="18"/>
      <c r="L15" s="18"/>
    </row>
    <row r="16" spans="1:12" x14ac:dyDescent="0.25">
      <c r="A16" s="15"/>
      <c r="B16" s="28"/>
      <c r="C16" s="16"/>
      <c r="D16" s="16"/>
      <c r="E16" s="40">
        <f t="shared" si="2"/>
        <v>50</v>
      </c>
      <c r="F16" s="40" t="str">
        <f>IF(E16=B$32/2,"",E16)</f>
        <v/>
      </c>
      <c r="G16" s="20">
        <f t="shared" si="5"/>
        <v>0</v>
      </c>
      <c r="H16" s="20" t="str">
        <f t="shared" si="6"/>
        <v/>
      </c>
      <c r="I16" s="1" t="str">
        <f t="shared" si="3"/>
        <v>N</v>
      </c>
      <c r="J16" s="31" t="s">
        <v>20</v>
      </c>
      <c r="K16" s="18"/>
      <c r="L16" s="18"/>
    </row>
    <row r="17" spans="1:12" x14ac:dyDescent="0.25">
      <c r="A17" s="15"/>
      <c r="B17" s="28"/>
      <c r="C17" s="16"/>
      <c r="D17" s="16"/>
      <c r="E17" s="20">
        <f t="shared" si="2"/>
        <v>50</v>
      </c>
      <c r="F17" s="20" t="str">
        <f>IF(E17=B$32/2,"",E17)</f>
        <v/>
      </c>
      <c r="G17" s="20">
        <f t="shared" si="5"/>
        <v>0</v>
      </c>
      <c r="H17" s="20" t="str">
        <f t="shared" si="6"/>
        <v/>
      </c>
      <c r="I17" s="1" t="str">
        <f t="shared" si="3"/>
        <v>N</v>
      </c>
      <c r="J17" s="18" t="s">
        <v>21</v>
      </c>
      <c r="K17" s="18"/>
      <c r="L17" s="18"/>
    </row>
    <row r="18" spans="1:12" x14ac:dyDescent="0.25">
      <c r="A18" s="15"/>
      <c r="B18" s="28"/>
      <c r="C18" s="16"/>
      <c r="D18" s="16"/>
      <c r="E18" s="20">
        <f t="shared" si="2"/>
        <v>50</v>
      </c>
      <c r="F18" s="20" t="str">
        <f t="shared" ref="F18:F30" si="7">IF(E18=B$32/2,"",E18)</f>
        <v/>
      </c>
      <c r="G18" s="20">
        <f t="shared" si="5"/>
        <v>0</v>
      </c>
      <c r="H18" s="20" t="str">
        <f t="shared" si="6"/>
        <v/>
      </c>
      <c r="I18" s="1" t="str">
        <f t="shared" si="3"/>
        <v>N</v>
      </c>
      <c r="J18" s="18" t="s">
        <v>22</v>
      </c>
      <c r="K18" s="18"/>
      <c r="L18" s="18"/>
    </row>
    <row r="19" spans="1:12" x14ac:dyDescent="0.25">
      <c r="A19" s="15"/>
      <c r="B19" s="28"/>
      <c r="C19" s="16"/>
      <c r="D19" s="16"/>
      <c r="E19" s="20">
        <f t="shared" si="2"/>
        <v>50</v>
      </c>
      <c r="F19" s="20" t="str">
        <f t="shared" si="7"/>
        <v/>
      </c>
      <c r="G19" s="20">
        <f t="shared" si="5"/>
        <v>0</v>
      </c>
      <c r="H19" s="20" t="str">
        <f t="shared" si="6"/>
        <v/>
      </c>
      <c r="I19" s="1" t="str">
        <f t="shared" si="3"/>
        <v>N</v>
      </c>
      <c r="J19" s="18"/>
      <c r="K19" s="18"/>
      <c r="L19" s="18"/>
    </row>
    <row r="20" spans="1:12" s="51" customFormat="1" ht="14.1" customHeight="1" thickBot="1" x14ac:dyDescent="0.3">
      <c r="A20" s="46"/>
      <c r="B20" s="47"/>
      <c r="C20" s="48"/>
      <c r="D20" s="48"/>
      <c r="E20" s="49">
        <f t="shared" si="2"/>
        <v>50</v>
      </c>
      <c r="F20" s="49" t="str">
        <f t="shared" si="7"/>
        <v/>
      </c>
      <c r="G20" s="49">
        <f t="shared" si="5"/>
        <v>0</v>
      </c>
      <c r="H20" s="49" t="str">
        <f t="shared" si="6"/>
        <v/>
      </c>
      <c r="I20" s="50" t="str">
        <f t="shared" si="3"/>
        <v>N</v>
      </c>
      <c r="K20" s="52"/>
      <c r="L20" s="52"/>
    </row>
    <row r="21" spans="1:12" ht="14.1" customHeight="1" thickTop="1" x14ac:dyDescent="0.25">
      <c r="A21" s="15"/>
      <c r="B21" s="28"/>
      <c r="C21" s="16"/>
      <c r="D21" s="16"/>
      <c r="E21" s="20">
        <f t="shared" si="2"/>
        <v>50</v>
      </c>
      <c r="F21" s="20" t="str">
        <f t="shared" si="7"/>
        <v/>
      </c>
      <c r="G21" s="20">
        <f t="shared" si="5"/>
        <v>0</v>
      </c>
      <c r="H21" s="20" t="str">
        <f t="shared" si="6"/>
        <v/>
      </c>
      <c r="I21" s="1" t="str">
        <f t="shared" si="3"/>
        <v>N</v>
      </c>
      <c r="K21" s="62">
        <f>IF(K6&gt;=0.9,5,IF(K6&gt;=0.8,4,IF(K6&gt;=0.7,3,IF(K6&gt;=0.6,2,IF(K6&gt;=0,1)))))</f>
        <v>5</v>
      </c>
      <c r="L21" s="63"/>
    </row>
    <row r="22" spans="1:12" ht="14.1" customHeight="1" x14ac:dyDescent="0.25">
      <c r="A22" s="15"/>
      <c r="B22" s="28"/>
      <c r="C22" s="16"/>
      <c r="D22" s="16"/>
      <c r="E22" s="20">
        <f t="shared" si="2"/>
        <v>50</v>
      </c>
      <c r="F22" s="20" t="str">
        <f t="shared" si="7"/>
        <v/>
      </c>
      <c r="G22" s="20">
        <f t="shared" si="5"/>
        <v>0</v>
      </c>
      <c r="H22" s="20" t="str">
        <f t="shared" si="6"/>
        <v/>
      </c>
      <c r="I22" s="1" t="str">
        <f t="shared" si="3"/>
        <v>N</v>
      </c>
      <c r="K22" s="64"/>
      <c r="L22" s="65"/>
    </row>
    <row r="23" spans="1:12" ht="14.1" customHeight="1" x14ac:dyDescent="0.25">
      <c r="A23" s="15"/>
      <c r="B23" s="28"/>
      <c r="C23" s="16"/>
      <c r="D23" s="16"/>
      <c r="E23" s="20">
        <f t="shared" si="2"/>
        <v>50</v>
      </c>
      <c r="F23" s="20" t="str">
        <f t="shared" si="7"/>
        <v/>
      </c>
      <c r="G23" s="20">
        <f t="shared" si="5"/>
        <v>0</v>
      </c>
      <c r="H23" s="20" t="str">
        <f t="shared" si="6"/>
        <v/>
      </c>
      <c r="I23" s="1" t="str">
        <f t="shared" si="3"/>
        <v>N</v>
      </c>
      <c r="J23" s="18"/>
      <c r="K23" s="64"/>
      <c r="L23" s="65"/>
    </row>
    <row r="24" spans="1:12" ht="14.1" customHeight="1" x14ac:dyDescent="0.25">
      <c r="A24" s="15"/>
      <c r="B24" s="28"/>
      <c r="C24" s="16"/>
      <c r="D24" s="16"/>
      <c r="E24" s="20">
        <f t="shared" si="2"/>
        <v>50</v>
      </c>
      <c r="F24" s="20" t="str">
        <f t="shared" si="7"/>
        <v/>
      </c>
      <c r="G24" s="20">
        <f t="shared" si="5"/>
        <v>0</v>
      </c>
      <c r="H24" s="20" t="str">
        <f t="shared" si="6"/>
        <v/>
      </c>
      <c r="I24" s="1" t="str">
        <f t="shared" si="3"/>
        <v>N</v>
      </c>
      <c r="J24" s="18"/>
      <c r="K24" s="64"/>
      <c r="L24" s="65"/>
    </row>
    <row r="25" spans="1:12" ht="14.1" customHeight="1" x14ac:dyDescent="0.25">
      <c r="A25" s="15"/>
      <c r="B25" s="28"/>
      <c r="C25" s="16"/>
      <c r="D25" s="16"/>
      <c r="E25" s="20">
        <f t="shared" si="2"/>
        <v>50</v>
      </c>
      <c r="F25" s="20" t="str">
        <f t="shared" si="7"/>
        <v/>
      </c>
      <c r="G25" s="20">
        <f t="shared" si="5"/>
        <v>0</v>
      </c>
      <c r="H25" s="20" t="str">
        <f t="shared" si="6"/>
        <v/>
      </c>
      <c r="I25" s="1" t="str">
        <f t="shared" si="3"/>
        <v>N</v>
      </c>
      <c r="J25" s="18"/>
      <c r="K25" s="64"/>
      <c r="L25" s="65"/>
    </row>
    <row r="26" spans="1:12" ht="14.1" customHeight="1" x14ac:dyDescent="0.25">
      <c r="A26" s="15"/>
      <c r="B26" s="28"/>
      <c r="C26" s="16"/>
      <c r="D26" s="16"/>
      <c r="E26" s="20">
        <f t="shared" si="2"/>
        <v>50</v>
      </c>
      <c r="F26" s="20" t="str">
        <f t="shared" si="7"/>
        <v/>
      </c>
      <c r="G26" s="20">
        <f t="shared" si="5"/>
        <v>0</v>
      </c>
      <c r="H26" s="20" t="str">
        <f t="shared" si="6"/>
        <v/>
      </c>
      <c r="I26" s="1" t="str">
        <f t="shared" si="3"/>
        <v>N</v>
      </c>
      <c r="J26" s="18"/>
      <c r="K26" s="64"/>
      <c r="L26" s="65"/>
    </row>
    <row r="27" spans="1:12" ht="14.1" customHeight="1" x14ac:dyDescent="0.25">
      <c r="A27" s="15"/>
      <c r="B27" s="28"/>
      <c r="C27" s="16"/>
      <c r="D27" s="16"/>
      <c r="E27" s="20">
        <f t="shared" si="2"/>
        <v>50</v>
      </c>
      <c r="F27" s="20" t="str">
        <f t="shared" si="7"/>
        <v/>
      </c>
      <c r="G27" s="20">
        <f t="shared" si="5"/>
        <v>0</v>
      </c>
      <c r="H27" s="20" t="str">
        <f t="shared" si="6"/>
        <v/>
      </c>
      <c r="I27" s="1" t="str">
        <f t="shared" si="3"/>
        <v>N</v>
      </c>
      <c r="J27" s="18"/>
      <c r="K27" s="64"/>
      <c r="L27" s="65"/>
    </row>
    <row r="28" spans="1:12" ht="14.1" customHeight="1" x14ac:dyDescent="0.25">
      <c r="A28" s="15"/>
      <c r="B28" s="28"/>
      <c r="C28" s="16"/>
      <c r="D28" s="16"/>
      <c r="E28" s="20">
        <f t="shared" si="2"/>
        <v>50</v>
      </c>
      <c r="F28" s="20" t="str">
        <f t="shared" si="7"/>
        <v/>
      </c>
      <c r="G28" s="20">
        <f t="shared" si="5"/>
        <v>0</v>
      </c>
      <c r="H28" s="20" t="str">
        <f t="shared" si="6"/>
        <v/>
      </c>
      <c r="I28" s="1" t="str">
        <f t="shared" si="3"/>
        <v>N</v>
      </c>
      <c r="J28" s="18"/>
      <c r="K28" s="66" t="s">
        <v>26</v>
      </c>
      <c r="L28" s="54"/>
    </row>
    <row r="29" spans="1:12" ht="14.1" customHeight="1" x14ac:dyDescent="0.25">
      <c r="A29" s="15"/>
      <c r="B29" s="28"/>
      <c r="C29" s="16"/>
      <c r="D29" s="16"/>
      <c r="E29" s="20">
        <f t="shared" si="2"/>
        <v>50</v>
      </c>
      <c r="F29" s="20" t="str">
        <f t="shared" si="7"/>
        <v/>
      </c>
      <c r="G29" s="20">
        <f t="shared" si="5"/>
        <v>0</v>
      </c>
      <c r="H29" s="20" t="str">
        <f t="shared" si="6"/>
        <v/>
      </c>
      <c r="I29" s="1" t="str">
        <f t="shared" si="3"/>
        <v>N</v>
      </c>
      <c r="J29" s="18"/>
      <c r="K29" s="55"/>
      <c r="L29" s="54"/>
    </row>
    <row r="30" spans="1:12" ht="15" customHeight="1" thickBot="1" x14ac:dyDescent="0.3">
      <c r="A30" s="29"/>
      <c r="B30" s="30"/>
      <c r="C30" s="17"/>
      <c r="D30" s="17"/>
      <c r="E30" s="41">
        <f t="shared" si="2"/>
        <v>50</v>
      </c>
      <c r="F30" s="41" t="str">
        <f t="shared" si="7"/>
        <v/>
      </c>
      <c r="G30" s="21">
        <f t="shared" si="5"/>
        <v>0</v>
      </c>
      <c r="H30" s="21" t="str">
        <f t="shared" si="6"/>
        <v/>
      </c>
      <c r="I30" s="12" t="str">
        <f t="shared" si="3"/>
        <v>N</v>
      </c>
      <c r="J30" s="18"/>
      <c r="K30" s="55"/>
      <c r="L30" s="54"/>
    </row>
    <row r="31" spans="1:12" ht="14.1" customHeight="1" thickBot="1" x14ac:dyDescent="0.3">
      <c r="K31" s="56"/>
      <c r="L31" s="57"/>
    </row>
    <row r="32" spans="1:12" ht="15.75" thickTop="1" x14ac:dyDescent="0.25">
      <c r="A32" t="s">
        <v>18</v>
      </c>
      <c r="B32" s="42">
        <v>100</v>
      </c>
    </row>
    <row r="33" spans="1:2" x14ac:dyDescent="0.25">
      <c r="A33" t="s">
        <v>19</v>
      </c>
      <c r="B33" s="42">
        <v>2</v>
      </c>
    </row>
  </sheetData>
  <sheetProtection password="D5BE" sheet="1" objects="1" scenarios="1"/>
  <mergeCells count="5">
    <mergeCell ref="A1:L1"/>
    <mergeCell ref="A2:B2"/>
    <mergeCell ref="J2:K2"/>
    <mergeCell ref="K21:L27"/>
    <mergeCell ref="K28:L31"/>
  </mergeCells>
  <pageMargins left="0.45" right="0.45" top="0.5" bottom="0.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D6" sqref="D6"/>
    </sheetView>
  </sheetViews>
  <sheetFormatPr defaultColWidth="8.85546875" defaultRowHeight="15" x14ac:dyDescent="0.25"/>
  <cols>
    <col min="1" max="1" width="13" customWidth="1"/>
    <col min="2" max="2" width="12.85546875" customWidth="1"/>
    <col min="3" max="3" width="9.7109375" customWidth="1"/>
    <col min="5" max="5" width="9.140625" hidden="1" customWidth="1"/>
    <col min="7" max="7" width="8.85546875" hidden="1" customWidth="1"/>
    <col min="10" max="10" width="17.7109375" customWidth="1"/>
    <col min="12" max="12" width="21.28515625" customWidth="1"/>
    <col min="13" max="13" width="12.42578125" customWidth="1"/>
  </cols>
  <sheetData>
    <row r="1" spans="1:12" ht="16.5" thickBot="1" x14ac:dyDescent="0.3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 thickBot="1" x14ac:dyDescent="0.3">
      <c r="A2" s="58" t="s">
        <v>4</v>
      </c>
      <c r="B2" s="58"/>
      <c r="C2" s="2" t="s">
        <v>47</v>
      </c>
      <c r="D2" s="3" t="s">
        <v>49</v>
      </c>
      <c r="E2" s="3" t="s">
        <v>1</v>
      </c>
      <c r="F2" s="3" t="s">
        <v>1</v>
      </c>
      <c r="G2" s="3" t="s">
        <v>3</v>
      </c>
      <c r="H2" s="4" t="s">
        <v>6</v>
      </c>
      <c r="I2" s="5" t="s">
        <v>5</v>
      </c>
      <c r="J2" s="59" t="s">
        <v>16</v>
      </c>
      <c r="K2" s="60"/>
      <c r="L2" s="32" t="s">
        <v>14</v>
      </c>
    </row>
    <row r="3" spans="1:12" ht="15.75" thickBot="1" x14ac:dyDescent="0.3">
      <c r="A3" s="6" t="s">
        <v>0</v>
      </c>
      <c r="B3" s="7" t="s">
        <v>23</v>
      </c>
      <c r="C3" s="8" t="s">
        <v>48</v>
      </c>
      <c r="D3" s="9" t="s">
        <v>48</v>
      </c>
      <c r="E3" s="9" t="s">
        <v>2</v>
      </c>
      <c r="F3" s="9" t="s">
        <v>2</v>
      </c>
      <c r="G3" s="9" t="s">
        <v>1</v>
      </c>
      <c r="H3" s="10" t="s">
        <v>1</v>
      </c>
      <c r="I3" s="11" t="s">
        <v>2</v>
      </c>
      <c r="J3" s="22"/>
      <c r="K3" s="23"/>
      <c r="L3" s="33" t="s">
        <v>15</v>
      </c>
    </row>
    <row r="4" spans="1:12" x14ac:dyDescent="0.25">
      <c r="A4" s="13" t="s">
        <v>27</v>
      </c>
      <c r="B4" s="27" t="s">
        <v>34</v>
      </c>
      <c r="C4" s="14">
        <v>25</v>
      </c>
      <c r="D4" s="14">
        <v>70</v>
      </c>
      <c r="E4" s="20">
        <f>SUM(B$32-C4)/B$33</f>
        <v>37.5</v>
      </c>
      <c r="F4" s="20">
        <f t="shared" ref="F4:F15" si="0">IF(E4=B$32/2,"",E4)</f>
        <v>37.5</v>
      </c>
      <c r="G4" s="20">
        <f>D4-C4</f>
        <v>45</v>
      </c>
      <c r="H4" s="20">
        <f t="shared" ref="H4:H6" si="1">IF(G4=0,"",G4)</f>
        <v>45</v>
      </c>
      <c r="I4" s="1" t="str">
        <f>IF(G4&gt;=E4,"Y","N")</f>
        <v>Y</v>
      </c>
      <c r="J4" s="24" t="s">
        <v>7</v>
      </c>
      <c r="K4" s="34">
        <f>COUNTA(A4:A30)</f>
        <v>2</v>
      </c>
      <c r="L4" s="37" t="str">
        <f>IF(AND(K$6&gt;=$K9,$K$6&lt;=$L9),J9,"")</f>
        <v>Most Effective</v>
      </c>
    </row>
    <row r="5" spans="1:12" x14ac:dyDescent="0.25">
      <c r="A5" s="15" t="s">
        <v>28</v>
      </c>
      <c r="B5" s="28" t="s">
        <v>35</v>
      </c>
      <c r="C5" s="16">
        <v>25</v>
      </c>
      <c r="D5" s="16">
        <v>70</v>
      </c>
      <c r="E5" s="20">
        <f t="shared" ref="E5:E30" si="2">SUM(B$32-C5)/B$33</f>
        <v>37.5</v>
      </c>
      <c r="F5" s="20">
        <f t="shared" si="0"/>
        <v>37.5</v>
      </c>
      <c r="G5" s="20">
        <f>D5-C5</f>
        <v>45</v>
      </c>
      <c r="H5" s="20">
        <f t="shared" si="1"/>
        <v>45</v>
      </c>
      <c r="I5" s="1" t="str">
        <f t="shared" ref="I5:I30" si="3">IF(G5&gt;=E5,"Y","N")</f>
        <v>Y</v>
      </c>
      <c r="J5" s="25" t="s">
        <v>9</v>
      </c>
      <c r="K5" s="35">
        <f>COUNTIF(I4:I30,"Y")</f>
        <v>2</v>
      </c>
      <c r="L5" s="38" t="str">
        <f t="shared" ref="L5:L7" si="4">IF(AND(K$6&gt;=$K10,$K$6&lt;=$L10),J10,"")</f>
        <v/>
      </c>
    </row>
    <row r="6" spans="1:12" ht="15.75" thickBot="1" x14ac:dyDescent="0.3">
      <c r="A6" s="15"/>
      <c r="B6" s="28"/>
      <c r="C6" s="16"/>
      <c r="D6" s="16"/>
      <c r="E6" s="20">
        <f t="shared" si="2"/>
        <v>50</v>
      </c>
      <c r="F6" s="20" t="str">
        <f t="shared" si="0"/>
        <v/>
      </c>
      <c r="G6" s="20">
        <f>D6-C6</f>
        <v>0</v>
      </c>
      <c r="H6" s="20" t="str">
        <f t="shared" si="1"/>
        <v/>
      </c>
      <c r="I6" s="1" t="str">
        <f t="shared" si="3"/>
        <v>N</v>
      </c>
      <c r="J6" s="26" t="s">
        <v>8</v>
      </c>
      <c r="K6" s="36">
        <f>K5/K4</f>
        <v>1</v>
      </c>
      <c r="L6" s="38" t="str">
        <f t="shared" si="4"/>
        <v/>
      </c>
    </row>
    <row r="7" spans="1:12" x14ac:dyDescent="0.25">
      <c r="A7" s="15"/>
      <c r="B7" s="28"/>
      <c r="C7" s="16"/>
      <c r="D7" s="16"/>
      <c r="E7" s="20">
        <f t="shared" si="2"/>
        <v>50</v>
      </c>
      <c r="F7" s="20" t="str">
        <f t="shared" si="0"/>
        <v/>
      </c>
      <c r="G7" s="20">
        <f t="shared" ref="G7:G30" si="5">D7-C7</f>
        <v>0</v>
      </c>
      <c r="H7" s="20" t="str">
        <f>IF(G7=0,"",G7)</f>
        <v/>
      </c>
      <c r="I7" s="1" t="str">
        <f t="shared" si="3"/>
        <v>N</v>
      </c>
      <c r="J7" s="18"/>
      <c r="K7" s="18"/>
      <c r="L7" s="38" t="str">
        <f t="shared" si="4"/>
        <v/>
      </c>
    </row>
    <row r="8" spans="1:12" ht="15.75" thickBot="1" x14ac:dyDescent="0.3">
      <c r="A8" s="15"/>
      <c r="B8" s="28"/>
      <c r="C8" s="16"/>
      <c r="D8" s="16"/>
      <c r="E8" s="20">
        <f t="shared" si="2"/>
        <v>50</v>
      </c>
      <c r="F8" s="20" t="str">
        <f t="shared" si="0"/>
        <v/>
      </c>
      <c r="G8" s="20">
        <f t="shared" si="5"/>
        <v>0</v>
      </c>
      <c r="H8" s="20" t="str">
        <f t="shared" ref="H8:H30" si="6">IF(G8=0,"",G8)</f>
        <v/>
      </c>
      <c r="I8" s="1" t="str">
        <f t="shared" si="3"/>
        <v>N</v>
      </c>
      <c r="J8" s="31" t="s">
        <v>17</v>
      </c>
      <c r="K8" s="19"/>
      <c r="L8" s="39" t="str">
        <f>IF(AND(K$6&gt;=$K13,$K$6&lt;=$L13),J13,"")</f>
        <v/>
      </c>
    </row>
    <row r="9" spans="1:12" x14ac:dyDescent="0.25">
      <c r="A9" s="15"/>
      <c r="B9" s="28"/>
      <c r="C9" s="16"/>
      <c r="D9" s="16"/>
      <c r="E9" s="20">
        <f t="shared" si="2"/>
        <v>50</v>
      </c>
      <c r="F9" s="20" t="str">
        <f t="shared" si="0"/>
        <v/>
      </c>
      <c r="G9" s="20">
        <f t="shared" si="5"/>
        <v>0</v>
      </c>
      <c r="H9" s="20" t="str">
        <f t="shared" si="6"/>
        <v/>
      </c>
      <c r="I9" s="1" t="str">
        <f t="shared" si="3"/>
        <v>N</v>
      </c>
      <c r="J9" s="18" t="s">
        <v>10</v>
      </c>
      <c r="K9" s="19">
        <v>0.9</v>
      </c>
      <c r="L9" s="19">
        <v>1</v>
      </c>
    </row>
    <row r="10" spans="1:12" x14ac:dyDescent="0.25">
      <c r="A10" s="15"/>
      <c r="B10" s="28"/>
      <c r="C10" s="16"/>
      <c r="D10" s="16"/>
      <c r="E10" s="20">
        <f t="shared" si="2"/>
        <v>50</v>
      </c>
      <c r="F10" s="20" t="str">
        <f t="shared" si="0"/>
        <v/>
      </c>
      <c r="G10" s="20">
        <f t="shared" si="5"/>
        <v>0</v>
      </c>
      <c r="H10" s="20" t="str">
        <f t="shared" si="6"/>
        <v/>
      </c>
      <c r="I10" s="1" t="str">
        <f t="shared" si="3"/>
        <v>N</v>
      </c>
      <c r="J10" s="18" t="s">
        <v>11</v>
      </c>
      <c r="K10" s="19">
        <v>0.8</v>
      </c>
      <c r="L10" s="19">
        <v>0.89900000000000002</v>
      </c>
    </row>
    <row r="11" spans="1:12" x14ac:dyDescent="0.25">
      <c r="A11" s="15"/>
      <c r="B11" s="28"/>
      <c r="C11" s="16"/>
      <c r="D11" s="16"/>
      <c r="E11" s="20">
        <f t="shared" si="2"/>
        <v>50</v>
      </c>
      <c r="F11" s="20" t="str">
        <f t="shared" si="0"/>
        <v/>
      </c>
      <c r="G11" s="20">
        <f t="shared" si="5"/>
        <v>0</v>
      </c>
      <c r="H11" s="20" t="str">
        <f t="shared" si="6"/>
        <v/>
      </c>
      <c r="I11" s="1" t="str">
        <f t="shared" si="3"/>
        <v>N</v>
      </c>
      <c r="J11" s="18" t="s">
        <v>12</v>
      </c>
      <c r="K11" s="19">
        <v>0.7</v>
      </c>
      <c r="L11" s="19">
        <v>0.79900000000000004</v>
      </c>
    </row>
    <row r="12" spans="1:12" x14ac:dyDescent="0.25">
      <c r="A12" s="15"/>
      <c r="B12" s="28"/>
      <c r="C12" s="16"/>
      <c r="D12" s="16"/>
      <c r="E12" s="20">
        <f t="shared" si="2"/>
        <v>50</v>
      </c>
      <c r="F12" s="20" t="str">
        <f t="shared" si="0"/>
        <v/>
      </c>
      <c r="G12" s="20">
        <f t="shared" si="5"/>
        <v>0</v>
      </c>
      <c r="H12" s="20" t="str">
        <f t="shared" si="6"/>
        <v/>
      </c>
      <c r="I12" s="1" t="str">
        <f t="shared" si="3"/>
        <v>N</v>
      </c>
      <c r="J12" s="18" t="s">
        <v>25</v>
      </c>
      <c r="K12" s="19">
        <v>0.6</v>
      </c>
      <c r="L12" s="19">
        <v>0.69899999999999995</v>
      </c>
    </row>
    <row r="13" spans="1:12" x14ac:dyDescent="0.25">
      <c r="A13" s="15"/>
      <c r="B13" s="28"/>
      <c r="C13" s="16"/>
      <c r="D13" s="16"/>
      <c r="E13" s="20">
        <f t="shared" si="2"/>
        <v>50</v>
      </c>
      <c r="F13" s="20" t="str">
        <f t="shared" si="0"/>
        <v/>
      </c>
      <c r="G13" s="20">
        <f t="shared" si="5"/>
        <v>0</v>
      </c>
      <c r="H13" s="20" t="str">
        <f t="shared" si="6"/>
        <v/>
      </c>
      <c r="I13" s="1" t="str">
        <f t="shared" si="3"/>
        <v>N</v>
      </c>
      <c r="J13" s="18" t="s">
        <v>13</v>
      </c>
      <c r="K13" s="19">
        <v>0</v>
      </c>
      <c r="L13" s="19">
        <v>0.59899999999999998</v>
      </c>
    </row>
    <row r="14" spans="1:12" x14ac:dyDescent="0.25">
      <c r="A14" s="15"/>
      <c r="B14" s="28"/>
      <c r="C14" s="16"/>
      <c r="D14" s="16"/>
      <c r="E14" s="20">
        <f t="shared" si="2"/>
        <v>50</v>
      </c>
      <c r="F14" s="20" t="str">
        <f t="shared" si="0"/>
        <v/>
      </c>
      <c r="G14" s="20">
        <f t="shared" si="5"/>
        <v>0</v>
      </c>
      <c r="H14" s="20" t="str">
        <f t="shared" si="6"/>
        <v/>
      </c>
      <c r="I14" s="1" t="str">
        <f t="shared" si="3"/>
        <v>N</v>
      </c>
      <c r="J14" s="18"/>
      <c r="K14" s="18"/>
      <c r="L14" s="18"/>
    </row>
    <row r="15" spans="1:12" x14ac:dyDescent="0.25">
      <c r="A15" s="15"/>
      <c r="B15" s="28"/>
      <c r="C15" s="16"/>
      <c r="D15" s="16"/>
      <c r="E15" s="20">
        <f t="shared" si="2"/>
        <v>50</v>
      </c>
      <c r="F15" s="20" t="str">
        <f t="shared" si="0"/>
        <v/>
      </c>
      <c r="G15" s="20">
        <f t="shared" si="5"/>
        <v>0</v>
      </c>
      <c r="H15" s="20" t="str">
        <f t="shared" si="6"/>
        <v/>
      </c>
      <c r="I15" s="1" t="str">
        <f t="shared" si="3"/>
        <v>N</v>
      </c>
      <c r="J15" s="31"/>
      <c r="K15" s="18"/>
      <c r="L15" s="18"/>
    </row>
    <row r="16" spans="1:12" x14ac:dyDescent="0.25">
      <c r="A16" s="15"/>
      <c r="B16" s="28"/>
      <c r="C16" s="16"/>
      <c r="D16" s="16"/>
      <c r="E16" s="40">
        <f t="shared" si="2"/>
        <v>50</v>
      </c>
      <c r="F16" s="40" t="str">
        <f>IF(E16=B$32/2,"",E16)</f>
        <v/>
      </c>
      <c r="G16" s="20">
        <f t="shared" si="5"/>
        <v>0</v>
      </c>
      <c r="H16" s="20" t="str">
        <f t="shared" si="6"/>
        <v/>
      </c>
      <c r="I16" s="1" t="str">
        <f t="shared" si="3"/>
        <v>N</v>
      </c>
      <c r="J16" s="31" t="s">
        <v>20</v>
      </c>
      <c r="K16" s="18"/>
      <c r="L16" s="18"/>
    </row>
    <row r="17" spans="1:12" x14ac:dyDescent="0.25">
      <c r="A17" s="15"/>
      <c r="B17" s="28"/>
      <c r="C17" s="16"/>
      <c r="D17" s="16"/>
      <c r="E17" s="20">
        <f t="shared" si="2"/>
        <v>50</v>
      </c>
      <c r="F17" s="20" t="str">
        <f>IF(E17=B$32/2,"",E17)</f>
        <v/>
      </c>
      <c r="G17" s="20">
        <f t="shared" si="5"/>
        <v>0</v>
      </c>
      <c r="H17" s="20" t="str">
        <f t="shared" si="6"/>
        <v/>
      </c>
      <c r="I17" s="1" t="str">
        <f t="shared" si="3"/>
        <v>N</v>
      </c>
      <c r="J17" s="18" t="s">
        <v>21</v>
      </c>
      <c r="K17" s="18"/>
      <c r="L17" s="18"/>
    </row>
    <row r="18" spans="1:12" x14ac:dyDescent="0.25">
      <c r="A18" s="15"/>
      <c r="B18" s="28"/>
      <c r="C18" s="16"/>
      <c r="D18" s="16"/>
      <c r="E18" s="20">
        <f t="shared" si="2"/>
        <v>50</v>
      </c>
      <c r="F18" s="20" t="str">
        <f t="shared" ref="F18:F30" si="7">IF(E18=B$32/2,"",E18)</f>
        <v/>
      </c>
      <c r="G18" s="20">
        <f t="shared" si="5"/>
        <v>0</v>
      </c>
      <c r="H18" s="20" t="str">
        <f t="shared" si="6"/>
        <v/>
      </c>
      <c r="I18" s="1" t="str">
        <f t="shared" si="3"/>
        <v>N</v>
      </c>
      <c r="J18" s="18" t="s">
        <v>22</v>
      </c>
      <c r="K18" s="18"/>
      <c r="L18" s="18"/>
    </row>
    <row r="19" spans="1:12" x14ac:dyDescent="0.25">
      <c r="A19" s="15"/>
      <c r="B19" s="28"/>
      <c r="C19" s="16"/>
      <c r="D19" s="16"/>
      <c r="E19" s="20">
        <f t="shared" si="2"/>
        <v>50</v>
      </c>
      <c r="F19" s="20" t="str">
        <f t="shared" si="7"/>
        <v/>
      </c>
      <c r="G19" s="20">
        <f t="shared" si="5"/>
        <v>0</v>
      </c>
      <c r="H19" s="20" t="str">
        <f t="shared" si="6"/>
        <v/>
      </c>
      <c r="I19" s="1" t="str">
        <f t="shared" si="3"/>
        <v>N</v>
      </c>
      <c r="J19" s="18"/>
      <c r="K19" s="18"/>
      <c r="L19" s="18"/>
    </row>
    <row r="20" spans="1:12" s="51" customFormat="1" ht="14.1" customHeight="1" thickBot="1" x14ac:dyDescent="0.3">
      <c r="A20" s="46"/>
      <c r="B20" s="47"/>
      <c r="C20" s="48"/>
      <c r="D20" s="48"/>
      <c r="E20" s="49">
        <f t="shared" si="2"/>
        <v>50</v>
      </c>
      <c r="F20" s="49" t="str">
        <f t="shared" si="7"/>
        <v/>
      </c>
      <c r="G20" s="49">
        <f t="shared" si="5"/>
        <v>0</v>
      </c>
      <c r="H20" s="49" t="str">
        <f t="shared" si="6"/>
        <v/>
      </c>
      <c r="I20" s="50" t="str">
        <f t="shared" si="3"/>
        <v>N</v>
      </c>
      <c r="K20" s="52"/>
      <c r="L20" s="52"/>
    </row>
    <row r="21" spans="1:12" ht="14.1" customHeight="1" thickTop="1" x14ac:dyDescent="0.25">
      <c r="A21" s="15"/>
      <c r="B21" s="28"/>
      <c r="C21" s="16"/>
      <c r="D21" s="16"/>
      <c r="E21" s="20">
        <f t="shared" si="2"/>
        <v>50</v>
      </c>
      <c r="F21" s="20" t="str">
        <f t="shared" si="7"/>
        <v/>
      </c>
      <c r="G21" s="20">
        <f t="shared" si="5"/>
        <v>0</v>
      </c>
      <c r="H21" s="20" t="str">
        <f t="shared" si="6"/>
        <v/>
      </c>
      <c r="I21" s="1" t="str">
        <f t="shared" si="3"/>
        <v>N</v>
      </c>
      <c r="K21" s="62">
        <f>IF(K6&gt;=0.9,5,IF(K6&gt;=0.8,4,IF(K6&gt;=0.7,3,IF(K6&gt;=0.6,2,IF(K6&gt;=0,1)))))</f>
        <v>5</v>
      </c>
      <c r="L21" s="63"/>
    </row>
    <row r="22" spans="1:12" ht="14.1" customHeight="1" x14ac:dyDescent="0.25">
      <c r="A22" s="15"/>
      <c r="B22" s="28"/>
      <c r="C22" s="16"/>
      <c r="D22" s="16"/>
      <c r="E22" s="20">
        <f t="shared" si="2"/>
        <v>50</v>
      </c>
      <c r="F22" s="20" t="str">
        <f t="shared" si="7"/>
        <v/>
      </c>
      <c r="G22" s="20">
        <f t="shared" si="5"/>
        <v>0</v>
      </c>
      <c r="H22" s="20" t="str">
        <f t="shared" si="6"/>
        <v/>
      </c>
      <c r="I22" s="1" t="str">
        <f t="shared" si="3"/>
        <v>N</v>
      </c>
      <c r="K22" s="64"/>
      <c r="L22" s="65"/>
    </row>
    <row r="23" spans="1:12" ht="14.1" customHeight="1" x14ac:dyDescent="0.25">
      <c r="A23" s="15"/>
      <c r="B23" s="28"/>
      <c r="C23" s="16"/>
      <c r="D23" s="16"/>
      <c r="E23" s="20">
        <f t="shared" si="2"/>
        <v>50</v>
      </c>
      <c r="F23" s="20" t="str">
        <f t="shared" si="7"/>
        <v/>
      </c>
      <c r="G23" s="20">
        <f t="shared" si="5"/>
        <v>0</v>
      </c>
      <c r="H23" s="20" t="str">
        <f t="shared" si="6"/>
        <v/>
      </c>
      <c r="I23" s="1" t="str">
        <f t="shared" si="3"/>
        <v>N</v>
      </c>
      <c r="J23" s="18"/>
      <c r="K23" s="64"/>
      <c r="L23" s="65"/>
    </row>
    <row r="24" spans="1:12" ht="14.1" customHeight="1" x14ac:dyDescent="0.25">
      <c r="A24" s="15"/>
      <c r="B24" s="28"/>
      <c r="C24" s="16"/>
      <c r="D24" s="16"/>
      <c r="E24" s="20">
        <f t="shared" si="2"/>
        <v>50</v>
      </c>
      <c r="F24" s="20" t="str">
        <f t="shared" si="7"/>
        <v/>
      </c>
      <c r="G24" s="20">
        <f t="shared" si="5"/>
        <v>0</v>
      </c>
      <c r="H24" s="20" t="str">
        <f t="shared" si="6"/>
        <v/>
      </c>
      <c r="I24" s="1" t="str">
        <f t="shared" si="3"/>
        <v>N</v>
      </c>
      <c r="J24" s="18"/>
      <c r="K24" s="64"/>
      <c r="L24" s="65"/>
    </row>
    <row r="25" spans="1:12" ht="14.1" customHeight="1" x14ac:dyDescent="0.25">
      <c r="A25" s="15"/>
      <c r="B25" s="28"/>
      <c r="C25" s="16"/>
      <c r="D25" s="16"/>
      <c r="E25" s="20">
        <f t="shared" si="2"/>
        <v>50</v>
      </c>
      <c r="F25" s="20" t="str">
        <f t="shared" si="7"/>
        <v/>
      </c>
      <c r="G25" s="20">
        <f t="shared" si="5"/>
        <v>0</v>
      </c>
      <c r="H25" s="20" t="str">
        <f t="shared" si="6"/>
        <v/>
      </c>
      <c r="I25" s="1" t="str">
        <f t="shared" si="3"/>
        <v>N</v>
      </c>
      <c r="J25" s="18"/>
      <c r="K25" s="64"/>
      <c r="L25" s="65"/>
    </row>
    <row r="26" spans="1:12" ht="14.1" customHeight="1" x14ac:dyDescent="0.25">
      <c r="A26" s="15"/>
      <c r="B26" s="28"/>
      <c r="C26" s="16"/>
      <c r="D26" s="16"/>
      <c r="E26" s="20">
        <f t="shared" si="2"/>
        <v>50</v>
      </c>
      <c r="F26" s="20" t="str">
        <f t="shared" si="7"/>
        <v/>
      </c>
      <c r="G26" s="20">
        <f t="shared" si="5"/>
        <v>0</v>
      </c>
      <c r="H26" s="20" t="str">
        <f t="shared" si="6"/>
        <v/>
      </c>
      <c r="I26" s="1" t="str">
        <f t="shared" si="3"/>
        <v>N</v>
      </c>
      <c r="J26" s="18"/>
      <c r="K26" s="64"/>
      <c r="L26" s="65"/>
    </row>
    <row r="27" spans="1:12" ht="14.1" customHeight="1" x14ac:dyDescent="0.25">
      <c r="A27" s="15"/>
      <c r="B27" s="28"/>
      <c r="C27" s="16"/>
      <c r="D27" s="16"/>
      <c r="E27" s="20">
        <f t="shared" si="2"/>
        <v>50</v>
      </c>
      <c r="F27" s="20" t="str">
        <f t="shared" si="7"/>
        <v/>
      </c>
      <c r="G27" s="20">
        <f t="shared" si="5"/>
        <v>0</v>
      </c>
      <c r="H27" s="20" t="str">
        <f t="shared" si="6"/>
        <v/>
      </c>
      <c r="I27" s="1" t="str">
        <f t="shared" si="3"/>
        <v>N</v>
      </c>
      <c r="J27" s="18"/>
      <c r="K27" s="64"/>
      <c r="L27" s="65"/>
    </row>
    <row r="28" spans="1:12" ht="14.1" customHeight="1" x14ac:dyDescent="0.25">
      <c r="A28" s="15"/>
      <c r="B28" s="28"/>
      <c r="C28" s="16"/>
      <c r="D28" s="16"/>
      <c r="E28" s="20">
        <f t="shared" si="2"/>
        <v>50</v>
      </c>
      <c r="F28" s="20" t="str">
        <f t="shared" si="7"/>
        <v/>
      </c>
      <c r="G28" s="20">
        <f t="shared" si="5"/>
        <v>0</v>
      </c>
      <c r="H28" s="20" t="str">
        <f t="shared" si="6"/>
        <v/>
      </c>
      <c r="I28" s="1" t="str">
        <f t="shared" si="3"/>
        <v>N</v>
      </c>
      <c r="J28" s="18"/>
      <c r="K28" s="53" t="s">
        <v>26</v>
      </c>
      <c r="L28" s="54"/>
    </row>
    <row r="29" spans="1:12" ht="14.1" customHeight="1" x14ac:dyDescent="0.25">
      <c r="A29" s="15"/>
      <c r="B29" s="28"/>
      <c r="C29" s="16"/>
      <c r="D29" s="16"/>
      <c r="E29" s="20">
        <f t="shared" si="2"/>
        <v>50</v>
      </c>
      <c r="F29" s="20" t="str">
        <f t="shared" si="7"/>
        <v/>
      </c>
      <c r="G29" s="20">
        <f t="shared" si="5"/>
        <v>0</v>
      </c>
      <c r="H29" s="20" t="str">
        <f t="shared" si="6"/>
        <v/>
      </c>
      <c r="I29" s="1" t="str">
        <f t="shared" si="3"/>
        <v>N</v>
      </c>
      <c r="J29" s="18"/>
      <c r="K29" s="55"/>
      <c r="L29" s="54"/>
    </row>
    <row r="30" spans="1:12" ht="15" customHeight="1" thickBot="1" x14ac:dyDescent="0.3">
      <c r="A30" s="29"/>
      <c r="B30" s="30"/>
      <c r="C30" s="17"/>
      <c r="D30" s="17"/>
      <c r="E30" s="41">
        <f t="shared" si="2"/>
        <v>50</v>
      </c>
      <c r="F30" s="41" t="str">
        <f t="shared" si="7"/>
        <v/>
      </c>
      <c r="G30" s="21">
        <f t="shared" si="5"/>
        <v>0</v>
      </c>
      <c r="H30" s="21" t="str">
        <f t="shared" si="6"/>
        <v/>
      </c>
      <c r="I30" s="12" t="str">
        <f t="shared" si="3"/>
        <v>N</v>
      </c>
      <c r="J30" s="18"/>
      <c r="K30" s="55"/>
      <c r="L30" s="54"/>
    </row>
    <row r="31" spans="1:12" ht="14.1" customHeight="1" thickBot="1" x14ac:dyDescent="0.3">
      <c r="K31" s="56"/>
      <c r="L31" s="57"/>
    </row>
    <row r="32" spans="1:12" ht="15.75" thickTop="1" x14ac:dyDescent="0.25">
      <c r="A32" t="s">
        <v>18</v>
      </c>
      <c r="B32" s="42">
        <v>100</v>
      </c>
    </row>
    <row r="33" spans="1:2" x14ac:dyDescent="0.25">
      <c r="A33" t="s">
        <v>19</v>
      </c>
      <c r="B33" s="42">
        <v>2</v>
      </c>
    </row>
  </sheetData>
  <sheetProtection password="D5BE" sheet="1" objects="1" scenarios="1"/>
  <mergeCells count="5">
    <mergeCell ref="A1:L1"/>
    <mergeCell ref="A2:B2"/>
    <mergeCell ref="J2:K2"/>
    <mergeCell ref="K21:L27"/>
    <mergeCell ref="K28:L31"/>
  </mergeCells>
  <pageMargins left="0.45" right="0.45" top="0.5" bottom="0.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D6" sqref="D6"/>
    </sheetView>
  </sheetViews>
  <sheetFormatPr defaultColWidth="8.85546875" defaultRowHeight="15" x14ac:dyDescent="0.25"/>
  <cols>
    <col min="1" max="1" width="13" customWidth="1"/>
    <col min="2" max="2" width="12.85546875" customWidth="1"/>
    <col min="3" max="3" width="9.7109375" customWidth="1"/>
    <col min="5" max="5" width="9.140625" hidden="1" customWidth="1"/>
    <col min="7" max="7" width="8.85546875" hidden="1" customWidth="1"/>
    <col min="10" max="10" width="17.7109375" customWidth="1"/>
    <col min="12" max="12" width="21.28515625" customWidth="1"/>
    <col min="13" max="13" width="12.42578125" customWidth="1"/>
  </cols>
  <sheetData>
    <row r="1" spans="1:12" ht="16.5" thickBot="1" x14ac:dyDescent="0.3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 thickBot="1" x14ac:dyDescent="0.3">
      <c r="A2" s="58" t="s">
        <v>4</v>
      </c>
      <c r="B2" s="58"/>
      <c r="C2" s="2" t="s">
        <v>47</v>
      </c>
      <c r="D2" s="3" t="s">
        <v>49</v>
      </c>
      <c r="E2" s="3" t="s">
        <v>1</v>
      </c>
      <c r="F2" s="3" t="s">
        <v>1</v>
      </c>
      <c r="G2" s="3" t="s">
        <v>3</v>
      </c>
      <c r="H2" s="4" t="s">
        <v>6</v>
      </c>
      <c r="I2" s="5" t="s">
        <v>5</v>
      </c>
      <c r="J2" s="59" t="s">
        <v>16</v>
      </c>
      <c r="K2" s="60"/>
      <c r="L2" s="32" t="s">
        <v>14</v>
      </c>
    </row>
    <row r="3" spans="1:12" ht="15.75" thickBot="1" x14ac:dyDescent="0.3">
      <c r="A3" s="6" t="s">
        <v>0</v>
      </c>
      <c r="B3" s="7" t="s">
        <v>23</v>
      </c>
      <c r="C3" s="8" t="s">
        <v>48</v>
      </c>
      <c r="D3" s="9" t="s">
        <v>48</v>
      </c>
      <c r="E3" s="9" t="s">
        <v>2</v>
      </c>
      <c r="F3" s="9" t="s">
        <v>2</v>
      </c>
      <c r="G3" s="9" t="s">
        <v>1</v>
      </c>
      <c r="H3" s="10" t="s">
        <v>1</v>
      </c>
      <c r="I3" s="11" t="s">
        <v>2</v>
      </c>
      <c r="J3" s="22"/>
      <c r="K3" s="23"/>
      <c r="L3" s="33" t="s">
        <v>15</v>
      </c>
    </row>
    <row r="4" spans="1:12" x14ac:dyDescent="0.25">
      <c r="A4" s="13" t="s">
        <v>27</v>
      </c>
      <c r="B4" s="27" t="s">
        <v>34</v>
      </c>
      <c r="C4" s="14">
        <v>25</v>
      </c>
      <c r="D4" s="14">
        <v>70</v>
      </c>
      <c r="E4" s="20">
        <f>SUM(B$32-C4)/B$33</f>
        <v>37.5</v>
      </c>
      <c r="F4" s="20">
        <f t="shared" ref="F4:F15" si="0">IF(E4=B$32/2,"",E4)</f>
        <v>37.5</v>
      </c>
      <c r="G4" s="20">
        <f>D4-C4</f>
        <v>45</v>
      </c>
      <c r="H4" s="20">
        <f t="shared" ref="H4:H6" si="1">IF(G4=0,"",G4)</f>
        <v>45</v>
      </c>
      <c r="I4" s="1" t="str">
        <f>IF(G4&gt;=E4,"Y","N")</f>
        <v>Y</v>
      </c>
      <c r="J4" s="24" t="s">
        <v>7</v>
      </c>
      <c r="K4" s="34">
        <f>COUNTA(A4:A30)</f>
        <v>2</v>
      </c>
      <c r="L4" s="37" t="str">
        <f>IF(AND(K$6&gt;=$K9,$K$6&lt;=$L9),J9,"")</f>
        <v>Most Effective</v>
      </c>
    </row>
    <row r="5" spans="1:12" x14ac:dyDescent="0.25">
      <c r="A5" s="15" t="s">
        <v>28</v>
      </c>
      <c r="B5" s="28" t="s">
        <v>35</v>
      </c>
      <c r="C5" s="16">
        <v>25</v>
      </c>
      <c r="D5" s="16">
        <v>70</v>
      </c>
      <c r="E5" s="20">
        <f t="shared" ref="E5:E30" si="2">SUM(B$32-C5)/B$33</f>
        <v>37.5</v>
      </c>
      <c r="F5" s="20">
        <f t="shared" si="0"/>
        <v>37.5</v>
      </c>
      <c r="G5" s="20">
        <f>D5-C5</f>
        <v>45</v>
      </c>
      <c r="H5" s="20">
        <f t="shared" si="1"/>
        <v>45</v>
      </c>
      <c r="I5" s="1" t="str">
        <f t="shared" ref="I5:I30" si="3">IF(G5&gt;=E5,"Y","N")</f>
        <v>Y</v>
      </c>
      <c r="J5" s="25" t="s">
        <v>9</v>
      </c>
      <c r="K5" s="35">
        <f>COUNTIF(I4:I30,"Y")</f>
        <v>2</v>
      </c>
      <c r="L5" s="38" t="str">
        <f t="shared" ref="L5:L7" si="4">IF(AND(K$6&gt;=$K10,$K$6&lt;=$L10),J10,"")</f>
        <v/>
      </c>
    </row>
    <row r="6" spans="1:12" ht="15.75" thickBot="1" x14ac:dyDescent="0.3">
      <c r="A6" s="15"/>
      <c r="B6" s="28"/>
      <c r="C6" s="16"/>
      <c r="D6" s="16"/>
      <c r="E6" s="20">
        <f t="shared" si="2"/>
        <v>50</v>
      </c>
      <c r="F6" s="20" t="str">
        <f t="shared" si="0"/>
        <v/>
      </c>
      <c r="G6" s="20">
        <f>D6-C6</f>
        <v>0</v>
      </c>
      <c r="H6" s="20" t="str">
        <f t="shared" si="1"/>
        <v/>
      </c>
      <c r="I6" s="1" t="str">
        <f t="shared" si="3"/>
        <v>N</v>
      </c>
      <c r="J6" s="26" t="s">
        <v>8</v>
      </c>
      <c r="K6" s="36">
        <f>K5/K4</f>
        <v>1</v>
      </c>
      <c r="L6" s="38" t="str">
        <f t="shared" si="4"/>
        <v/>
      </c>
    </row>
    <row r="7" spans="1:12" x14ac:dyDescent="0.25">
      <c r="A7" s="15"/>
      <c r="B7" s="28"/>
      <c r="C7" s="16"/>
      <c r="D7" s="16"/>
      <c r="E7" s="20">
        <f t="shared" si="2"/>
        <v>50</v>
      </c>
      <c r="F7" s="20" t="str">
        <f t="shared" si="0"/>
        <v/>
      </c>
      <c r="G7" s="20">
        <f t="shared" ref="G7:G30" si="5">D7-C7</f>
        <v>0</v>
      </c>
      <c r="H7" s="20" t="str">
        <f>IF(G7=0,"",G7)</f>
        <v/>
      </c>
      <c r="I7" s="1" t="str">
        <f t="shared" si="3"/>
        <v>N</v>
      </c>
      <c r="J7" s="18"/>
      <c r="K7" s="18"/>
      <c r="L7" s="38" t="str">
        <f t="shared" si="4"/>
        <v/>
      </c>
    </row>
    <row r="8" spans="1:12" ht="15.75" thickBot="1" x14ac:dyDescent="0.3">
      <c r="A8" s="15"/>
      <c r="B8" s="28"/>
      <c r="C8" s="16"/>
      <c r="D8" s="16"/>
      <c r="E8" s="20">
        <f t="shared" si="2"/>
        <v>50</v>
      </c>
      <c r="F8" s="20" t="str">
        <f t="shared" si="0"/>
        <v/>
      </c>
      <c r="G8" s="20">
        <f t="shared" si="5"/>
        <v>0</v>
      </c>
      <c r="H8" s="20" t="str">
        <f t="shared" ref="H8:H30" si="6">IF(G8=0,"",G8)</f>
        <v/>
      </c>
      <c r="I8" s="1" t="str">
        <f t="shared" si="3"/>
        <v>N</v>
      </c>
      <c r="J8" s="31" t="s">
        <v>17</v>
      </c>
      <c r="K8" s="19"/>
      <c r="L8" s="39" t="str">
        <f>IF(AND(K$6&gt;=$K13,$K$6&lt;=$L13),J13,"")</f>
        <v/>
      </c>
    </row>
    <row r="9" spans="1:12" x14ac:dyDescent="0.25">
      <c r="A9" s="15"/>
      <c r="B9" s="28"/>
      <c r="C9" s="16"/>
      <c r="D9" s="16"/>
      <c r="E9" s="20">
        <f t="shared" si="2"/>
        <v>50</v>
      </c>
      <c r="F9" s="20" t="str">
        <f t="shared" si="0"/>
        <v/>
      </c>
      <c r="G9" s="20">
        <f t="shared" si="5"/>
        <v>0</v>
      </c>
      <c r="H9" s="20" t="str">
        <f t="shared" si="6"/>
        <v/>
      </c>
      <c r="I9" s="1" t="str">
        <f t="shared" si="3"/>
        <v>N</v>
      </c>
      <c r="J9" s="18" t="s">
        <v>10</v>
      </c>
      <c r="K9" s="19">
        <v>0.9</v>
      </c>
      <c r="L9" s="19">
        <v>1</v>
      </c>
    </row>
    <row r="10" spans="1:12" x14ac:dyDescent="0.25">
      <c r="A10" s="15"/>
      <c r="B10" s="28"/>
      <c r="C10" s="16"/>
      <c r="D10" s="16"/>
      <c r="E10" s="20">
        <f t="shared" si="2"/>
        <v>50</v>
      </c>
      <c r="F10" s="20" t="str">
        <f t="shared" si="0"/>
        <v/>
      </c>
      <c r="G10" s="20">
        <f t="shared" si="5"/>
        <v>0</v>
      </c>
      <c r="H10" s="20" t="str">
        <f t="shared" si="6"/>
        <v/>
      </c>
      <c r="I10" s="1" t="str">
        <f t="shared" si="3"/>
        <v>N</v>
      </c>
      <c r="J10" s="18" t="s">
        <v>11</v>
      </c>
      <c r="K10" s="19">
        <v>0.8</v>
      </c>
      <c r="L10" s="19">
        <v>0.89900000000000002</v>
      </c>
    </row>
    <row r="11" spans="1:12" x14ac:dyDescent="0.25">
      <c r="A11" s="15"/>
      <c r="B11" s="28"/>
      <c r="C11" s="16"/>
      <c r="D11" s="16"/>
      <c r="E11" s="20">
        <f t="shared" si="2"/>
        <v>50</v>
      </c>
      <c r="F11" s="20" t="str">
        <f t="shared" si="0"/>
        <v/>
      </c>
      <c r="G11" s="20">
        <f t="shared" si="5"/>
        <v>0</v>
      </c>
      <c r="H11" s="20" t="str">
        <f t="shared" si="6"/>
        <v/>
      </c>
      <c r="I11" s="1" t="str">
        <f t="shared" si="3"/>
        <v>N</v>
      </c>
      <c r="J11" s="18" t="s">
        <v>12</v>
      </c>
      <c r="K11" s="19">
        <v>0.7</v>
      </c>
      <c r="L11" s="19">
        <v>0.79900000000000004</v>
      </c>
    </row>
    <row r="12" spans="1:12" x14ac:dyDescent="0.25">
      <c r="A12" s="15"/>
      <c r="B12" s="28"/>
      <c r="C12" s="16"/>
      <c r="D12" s="16"/>
      <c r="E12" s="20">
        <f t="shared" si="2"/>
        <v>50</v>
      </c>
      <c r="F12" s="20" t="str">
        <f t="shared" si="0"/>
        <v/>
      </c>
      <c r="G12" s="20">
        <f t="shared" si="5"/>
        <v>0</v>
      </c>
      <c r="H12" s="20" t="str">
        <f t="shared" si="6"/>
        <v/>
      </c>
      <c r="I12" s="1" t="str">
        <f t="shared" si="3"/>
        <v>N</v>
      </c>
      <c r="J12" s="18" t="s">
        <v>25</v>
      </c>
      <c r="K12" s="19">
        <v>0.6</v>
      </c>
      <c r="L12" s="19">
        <v>0.69899999999999995</v>
      </c>
    </row>
    <row r="13" spans="1:12" x14ac:dyDescent="0.25">
      <c r="A13" s="15"/>
      <c r="B13" s="28"/>
      <c r="C13" s="16"/>
      <c r="D13" s="16"/>
      <c r="E13" s="20">
        <f t="shared" si="2"/>
        <v>50</v>
      </c>
      <c r="F13" s="20" t="str">
        <f t="shared" si="0"/>
        <v/>
      </c>
      <c r="G13" s="20">
        <f t="shared" si="5"/>
        <v>0</v>
      </c>
      <c r="H13" s="20" t="str">
        <f t="shared" si="6"/>
        <v/>
      </c>
      <c r="I13" s="1" t="str">
        <f t="shared" si="3"/>
        <v>N</v>
      </c>
      <c r="J13" s="18" t="s">
        <v>13</v>
      </c>
      <c r="K13" s="19">
        <v>0</v>
      </c>
      <c r="L13" s="19">
        <v>0.59899999999999998</v>
      </c>
    </row>
    <row r="14" spans="1:12" x14ac:dyDescent="0.25">
      <c r="A14" s="15"/>
      <c r="B14" s="28"/>
      <c r="C14" s="16"/>
      <c r="D14" s="16"/>
      <c r="E14" s="20">
        <f t="shared" si="2"/>
        <v>50</v>
      </c>
      <c r="F14" s="20" t="str">
        <f t="shared" si="0"/>
        <v/>
      </c>
      <c r="G14" s="20">
        <f t="shared" si="5"/>
        <v>0</v>
      </c>
      <c r="H14" s="20" t="str">
        <f t="shared" si="6"/>
        <v/>
      </c>
      <c r="I14" s="1" t="str">
        <f t="shared" si="3"/>
        <v>N</v>
      </c>
      <c r="J14" s="18"/>
      <c r="K14" s="18"/>
      <c r="L14" s="18"/>
    </row>
    <row r="15" spans="1:12" x14ac:dyDescent="0.25">
      <c r="A15" s="15"/>
      <c r="B15" s="28"/>
      <c r="C15" s="16"/>
      <c r="D15" s="16"/>
      <c r="E15" s="20">
        <f t="shared" si="2"/>
        <v>50</v>
      </c>
      <c r="F15" s="20" t="str">
        <f t="shared" si="0"/>
        <v/>
      </c>
      <c r="G15" s="20">
        <f t="shared" si="5"/>
        <v>0</v>
      </c>
      <c r="H15" s="20" t="str">
        <f t="shared" si="6"/>
        <v/>
      </c>
      <c r="I15" s="1" t="str">
        <f t="shared" si="3"/>
        <v>N</v>
      </c>
      <c r="J15" s="31"/>
      <c r="K15" s="18"/>
      <c r="L15" s="18"/>
    </row>
    <row r="16" spans="1:12" x14ac:dyDescent="0.25">
      <c r="A16" s="15"/>
      <c r="B16" s="28"/>
      <c r="C16" s="16"/>
      <c r="D16" s="16"/>
      <c r="E16" s="40">
        <f t="shared" si="2"/>
        <v>50</v>
      </c>
      <c r="F16" s="40" t="str">
        <f>IF(E16=B$32/2,"",E16)</f>
        <v/>
      </c>
      <c r="G16" s="20">
        <f t="shared" si="5"/>
        <v>0</v>
      </c>
      <c r="H16" s="20" t="str">
        <f t="shared" si="6"/>
        <v/>
      </c>
      <c r="I16" s="1" t="str">
        <f t="shared" si="3"/>
        <v>N</v>
      </c>
      <c r="J16" s="31" t="s">
        <v>20</v>
      </c>
      <c r="K16" s="18"/>
      <c r="L16" s="18"/>
    </row>
    <row r="17" spans="1:12" x14ac:dyDescent="0.25">
      <c r="A17" s="15"/>
      <c r="B17" s="28"/>
      <c r="C17" s="16"/>
      <c r="D17" s="16"/>
      <c r="E17" s="20">
        <f t="shared" si="2"/>
        <v>50</v>
      </c>
      <c r="F17" s="20" t="str">
        <f>IF(E17=B$32/2,"",E17)</f>
        <v/>
      </c>
      <c r="G17" s="20">
        <f t="shared" si="5"/>
        <v>0</v>
      </c>
      <c r="H17" s="20" t="str">
        <f t="shared" si="6"/>
        <v/>
      </c>
      <c r="I17" s="1" t="str">
        <f t="shared" si="3"/>
        <v>N</v>
      </c>
      <c r="J17" s="18" t="s">
        <v>21</v>
      </c>
      <c r="K17" s="18"/>
      <c r="L17" s="18"/>
    </row>
    <row r="18" spans="1:12" x14ac:dyDescent="0.25">
      <c r="A18" s="15"/>
      <c r="B18" s="28"/>
      <c r="C18" s="16"/>
      <c r="D18" s="16"/>
      <c r="E18" s="20">
        <f t="shared" si="2"/>
        <v>50</v>
      </c>
      <c r="F18" s="20" t="str">
        <f t="shared" ref="F18:F30" si="7">IF(E18=B$32/2,"",E18)</f>
        <v/>
      </c>
      <c r="G18" s="20">
        <f t="shared" si="5"/>
        <v>0</v>
      </c>
      <c r="H18" s="20" t="str">
        <f t="shared" si="6"/>
        <v/>
      </c>
      <c r="I18" s="1" t="str">
        <f t="shared" si="3"/>
        <v>N</v>
      </c>
      <c r="J18" s="18" t="s">
        <v>22</v>
      </c>
      <c r="K18" s="18"/>
      <c r="L18" s="18"/>
    </row>
    <row r="19" spans="1:12" x14ac:dyDescent="0.25">
      <c r="A19" s="15"/>
      <c r="B19" s="28"/>
      <c r="C19" s="16"/>
      <c r="D19" s="16"/>
      <c r="E19" s="20">
        <f t="shared" si="2"/>
        <v>50</v>
      </c>
      <c r="F19" s="20" t="str">
        <f t="shared" si="7"/>
        <v/>
      </c>
      <c r="G19" s="20">
        <f t="shared" si="5"/>
        <v>0</v>
      </c>
      <c r="H19" s="20" t="str">
        <f t="shared" si="6"/>
        <v/>
      </c>
      <c r="I19" s="1" t="str">
        <f t="shared" si="3"/>
        <v>N</v>
      </c>
      <c r="J19" s="18"/>
      <c r="K19" s="18"/>
      <c r="L19" s="18"/>
    </row>
    <row r="20" spans="1:12" s="51" customFormat="1" ht="14.1" customHeight="1" thickBot="1" x14ac:dyDescent="0.3">
      <c r="A20" s="46"/>
      <c r="B20" s="47"/>
      <c r="C20" s="48"/>
      <c r="D20" s="48"/>
      <c r="E20" s="49">
        <f t="shared" si="2"/>
        <v>50</v>
      </c>
      <c r="F20" s="49" t="str">
        <f t="shared" si="7"/>
        <v/>
      </c>
      <c r="G20" s="49">
        <f t="shared" si="5"/>
        <v>0</v>
      </c>
      <c r="H20" s="49" t="str">
        <f t="shared" si="6"/>
        <v/>
      </c>
      <c r="I20" s="50" t="str">
        <f t="shared" si="3"/>
        <v>N</v>
      </c>
      <c r="K20" s="52"/>
      <c r="L20" s="52"/>
    </row>
    <row r="21" spans="1:12" ht="14.1" customHeight="1" thickTop="1" x14ac:dyDescent="0.25">
      <c r="A21" s="15"/>
      <c r="B21" s="28"/>
      <c r="C21" s="16"/>
      <c r="D21" s="16"/>
      <c r="E21" s="20">
        <f t="shared" si="2"/>
        <v>50</v>
      </c>
      <c r="F21" s="20" t="str">
        <f t="shared" si="7"/>
        <v/>
      </c>
      <c r="G21" s="20">
        <f t="shared" si="5"/>
        <v>0</v>
      </c>
      <c r="H21" s="20" t="str">
        <f t="shared" si="6"/>
        <v/>
      </c>
      <c r="I21" s="1" t="str">
        <f t="shared" si="3"/>
        <v>N</v>
      </c>
      <c r="K21" s="62">
        <f>IF(K6&gt;=0.9,5,IF(K6&gt;=0.8,4,IF(K6&gt;=0.7,3,IF(K6&gt;=0.6,2,IF(K6&gt;=0,1)))))</f>
        <v>5</v>
      </c>
      <c r="L21" s="63"/>
    </row>
    <row r="22" spans="1:12" ht="14.1" customHeight="1" x14ac:dyDescent="0.25">
      <c r="A22" s="15"/>
      <c r="B22" s="28"/>
      <c r="C22" s="16"/>
      <c r="D22" s="16"/>
      <c r="E22" s="20">
        <f t="shared" si="2"/>
        <v>50</v>
      </c>
      <c r="F22" s="20" t="str">
        <f t="shared" si="7"/>
        <v/>
      </c>
      <c r="G22" s="20">
        <f t="shared" si="5"/>
        <v>0</v>
      </c>
      <c r="H22" s="20" t="str">
        <f t="shared" si="6"/>
        <v/>
      </c>
      <c r="I22" s="1" t="str">
        <f t="shared" si="3"/>
        <v>N</v>
      </c>
      <c r="K22" s="64"/>
      <c r="L22" s="65"/>
    </row>
    <row r="23" spans="1:12" ht="14.1" customHeight="1" x14ac:dyDescent="0.25">
      <c r="A23" s="15"/>
      <c r="B23" s="28"/>
      <c r="C23" s="16"/>
      <c r="D23" s="16"/>
      <c r="E23" s="20">
        <f t="shared" si="2"/>
        <v>50</v>
      </c>
      <c r="F23" s="20" t="str">
        <f t="shared" si="7"/>
        <v/>
      </c>
      <c r="G23" s="20">
        <f t="shared" si="5"/>
        <v>0</v>
      </c>
      <c r="H23" s="20" t="str">
        <f t="shared" si="6"/>
        <v/>
      </c>
      <c r="I23" s="1" t="str">
        <f t="shared" si="3"/>
        <v>N</v>
      </c>
      <c r="J23" s="18"/>
      <c r="K23" s="64"/>
      <c r="L23" s="65"/>
    </row>
    <row r="24" spans="1:12" ht="14.1" customHeight="1" x14ac:dyDescent="0.25">
      <c r="A24" s="15"/>
      <c r="B24" s="28"/>
      <c r="C24" s="16"/>
      <c r="D24" s="16"/>
      <c r="E24" s="20">
        <f t="shared" si="2"/>
        <v>50</v>
      </c>
      <c r="F24" s="20" t="str">
        <f t="shared" si="7"/>
        <v/>
      </c>
      <c r="G24" s="20">
        <f t="shared" si="5"/>
        <v>0</v>
      </c>
      <c r="H24" s="20" t="str">
        <f t="shared" si="6"/>
        <v/>
      </c>
      <c r="I24" s="1" t="str">
        <f t="shared" si="3"/>
        <v>N</v>
      </c>
      <c r="J24" s="18"/>
      <c r="K24" s="64"/>
      <c r="L24" s="65"/>
    </row>
    <row r="25" spans="1:12" ht="14.1" customHeight="1" x14ac:dyDescent="0.25">
      <c r="A25" s="15"/>
      <c r="B25" s="28"/>
      <c r="C25" s="16"/>
      <c r="D25" s="16"/>
      <c r="E25" s="20">
        <f t="shared" si="2"/>
        <v>50</v>
      </c>
      <c r="F25" s="20" t="str">
        <f t="shared" si="7"/>
        <v/>
      </c>
      <c r="G25" s="20">
        <f t="shared" si="5"/>
        <v>0</v>
      </c>
      <c r="H25" s="20" t="str">
        <f t="shared" si="6"/>
        <v/>
      </c>
      <c r="I25" s="1" t="str">
        <f t="shared" si="3"/>
        <v>N</v>
      </c>
      <c r="J25" s="18"/>
      <c r="K25" s="64"/>
      <c r="L25" s="65"/>
    </row>
    <row r="26" spans="1:12" ht="14.1" customHeight="1" x14ac:dyDescent="0.25">
      <c r="A26" s="15"/>
      <c r="B26" s="28"/>
      <c r="C26" s="16"/>
      <c r="D26" s="16"/>
      <c r="E26" s="20">
        <f t="shared" si="2"/>
        <v>50</v>
      </c>
      <c r="F26" s="20" t="str">
        <f t="shared" si="7"/>
        <v/>
      </c>
      <c r="G26" s="20">
        <f t="shared" si="5"/>
        <v>0</v>
      </c>
      <c r="H26" s="20" t="str">
        <f t="shared" si="6"/>
        <v/>
      </c>
      <c r="I26" s="1" t="str">
        <f t="shared" si="3"/>
        <v>N</v>
      </c>
      <c r="J26" s="18"/>
      <c r="K26" s="64"/>
      <c r="L26" s="65"/>
    </row>
    <row r="27" spans="1:12" ht="14.1" customHeight="1" x14ac:dyDescent="0.25">
      <c r="A27" s="15"/>
      <c r="B27" s="28"/>
      <c r="C27" s="16"/>
      <c r="D27" s="16"/>
      <c r="E27" s="20">
        <f t="shared" si="2"/>
        <v>50</v>
      </c>
      <c r="F27" s="20" t="str">
        <f t="shared" si="7"/>
        <v/>
      </c>
      <c r="G27" s="20">
        <f t="shared" si="5"/>
        <v>0</v>
      </c>
      <c r="H27" s="20" t="str">
        <f t="shared" si="6"/>
        <v/>
      </c>
      <c r="I27" s="1" t="str">
        <f t="shared" si="3"/>
        <v>N</v>
      </c>
      <c r="J27" s="18"/>
      <c r="K27" s="64"/>
      <c r="L27" s="65"/>
    </row>
    <row r="28" spans="1:12" ht="14.1" customHeight="1" x14ac:dyDescent="0.25">
      <c r="A28" s="15"/>
      <c r="B28" s="28"/>
      <c r="C28" s="16"/>
      <c r="D28" s="16"/>
      <c r="E28" s="20">
        <f t="shared" si="2"/>
        <v>50</v>
      </c>
      <c r="F28" s="20" t="str">
        <f t="shared" si="7"/>
        <v/>
      </c>
      <c r="G28" s="20">
        <f t="shared" si="5"/>
        <v>0</v>
      </c>
      <c r="H28" s="20" t="str">
        <f t="shared" si="6"/>
        <v/>
      </c>
      <c r="I28" s="1" t="str">
        <f t="shared" si="3"/>
        <v>N</v>
      </c>
      <c r="J28" s="18"/>
      <c r="K28" s="53" t="s">
        <v>26</v>
      </c>
      <c r="L28" s="54"/>
    </row>
    <row r="29" spans="1:12" ht="14.1" customHeight="1" x14ac:dyDescent="0.25">
      <c r="A29" s="15"/>
      <c r="B29" s="28"/>
      <c r="C29" s="16"/>
      <c r="D29" s="16"/>
      <c r="E29" s="20">
        <f t="shared" si="2"/>
        <v>50</v>
      </c>
      <c r="F29" s="20" t="str">
        <f t="shared" si="7"/>
        <v/>
      </c>
      <c r="G29" s="20">
        <f t="shared" si="5"/>
        <v>0</v>
      </c>
      <c r="H29" s="20" t="str">
        <f t="shared" si="6"/>
        <v/>
      </c>
      <c r="I29" s="1" t="str">
        <f t="shared" si="3"/>
        <v>N</v>
      </c>
      <c r="J29" s="18"/>
      <c r="K29" s="55"/>
      <c r="L29" s="54"/>
    </row>
    <row r="30" spans="1:12" ht="15" customHeight="1" thickBot="1" x14ac:dyDescent="0.3">
      <c r="A30" s="29"/>
      <c r="B30" s="30"/>
      <c r="C30" s="17"/>
      <c r="D30" s="17"/>
      <c r="E30" s="41">
        <f t="shared" si="2"/>
        <v>50</v>
      </c>
      <c r="F30" s="41" t="str">
        <f t="shared" si="7"/>
        <v/>
      </c>
      <c r="G30" s="21">
        <f t="shared" si="5"/>
        <v>0</v>
      </c>
      <c r="H30" s="21" t="str">
        <f t="shared" si="6"/>
        <v/>
      </c>
      <c r="I30" s="12" t="str">
        <f t="shared" si="3"/>
        <v>N</v>
      </c>
      <c r="J30" s="18"/>
      <c r="K30" s="55"/>
      <c r="L30" s="54"/>
    </row>
    <row r="31" spans="1:12" ht="14.1" customHeight="1" thickBot="1" x14ac:dyDescent="0.3">
      <c r="K31" s="56"/>
      <c r="L31" s="57"/>
    </row>
    <row r="32" spans="1:12" ht="15.75" thickTop="1" x14ac:dyDescent="0.25">
      <c r="A32" t="s">
        <v>18</v>
      </c>
      <c r="B32" s="42">
        <v>100</v>
      </c>
    </row>
    <row r="33" spans="1:2" x14ac:dyDescent="0.25">
      <c r="A33" t="s">
        <v>19</v>
      </c>
      <c r="B33" s="42">
        <v>2</v>
      </c>
    </row>
  </sheetData>
  <sheetProtection password="D5BE" sheet="1" objects="1" scenarios="1"/>
  <mergeCells count="5">
    <mergeCell ref="A1:L1"/>
    <mergeCell ref="A2:B2"/>
    <mergeCell ref="J2:K2"/>
    <mergeCell ref="K21:L27"/>
    <mergeCell ref="K28:L31"/>
  </mergeCells>
  <pageMargins left="0.45" right="0.45" top="0.5" bottom="0.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7" sqref="F7"/>
    </sheetView>
  </sheetViews>
  <sheetFormatPr defaultColWidth="8.85546875" defaultRowHeight="15" x14ac:dyDescent="0.25"/>
  <cols>
    <col min="1" max="1" width="13" customWidth="1"/>
    <col min="2" max="2" width="12.85546875" customWidth="1"/>
    <col min="3" max="3" width="9.7109375" customWidth="1"/>
    <col min="5" max="5" width="9.140625" hidden="1" customWidth="1"/>
    <col min="7" max="7" width="8.85546875" hidden="1" customWidth="1"/>
    <col min="10" max="10" width="17.7109375" customWidth="1"/>
    <col min="12" max="12" width="21.28515625" customWidth="1"/>
    <col min="13" max="13" width="12.42578125" customWidth="1"/>
  </cols>
  <sheetData>
    <row r="1" spans="1:12" ht="16.5" thickBot="1" x14ac:dyDescent="0.3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 thickBot="1" x14ac:dyDescent="0.3">
      <c r="A2" s="58" t="s">
        <v>4</v>
      </c>
      <c r="B2" s="58"/>
      <c r="C2" s="2" t="s">
        <v>47</v>
      </c>
      <c r="D2" s="3" t="s">
        <v>49</v>
      </c>
      <c r="E2" s="3" t="s">
        <v>1</v>
      </c>
      <c r="F2" s="3" t="s">
        <v>1</v>
      </c>
      <c r="G2" s="3" t="s">
        <v>3</v>
      </c>
      <c r="H2" s="4" t="s">
        <v>6</v>
      </c>
      <c r="I2" s="5" t="s">
        <v>5</v>
      </c>
      <c r="J2" s="59" t="s">
        <v>16</v>
      </c>
      <c r="K2" s="60"/>
      <c r="L2" s="32" t="s">
        <v>14</v>
      </c>
    </row>
    <row r="3" spans="1:12" ht="15.75" thickBot="1" x14ac:dyDescent="0.3">
      <c r="A3" s="6" t="s">
        <v>0</v>
      </c>
      <c r="B3" s="7" t="s">
        <v>23</v>
      </c>
      <c r="C3" s="8" t="s">
        <v>48</v>
      </c>
      <c r="D3" s="9" t="s">
        <v>48</v>
      </c>
      <c r="E3" s="9" t="s">
        <v>2</v>
      </c>
      <c r="F3" s="9" t="s">
        <v>2</v>
      </c>
      <c r="G3" s="9" t="s">
        <v>1</v>
      </c>
      <c r="H3" s="10" t="s">
        <v>1</v>
      </c>
      <c r="I3" s="11" t="s">
        <v>2</v>
      </c>
      <c r="J3" s="22"/>
      <c r="K3" s="23"/>
      <c r="L3" s="33" t="s">
        <v>15</v>
      </c>
    </row>
    <row r="4" spans="1:12" x14ac:dyDescent="0.25">
      <c r="A4" s="13" t="s">
        <v>27</v>
      </c>
      <c r="B4" s="27" t="s">
        <v>34</v>
      </c>
      <c r="C4" s="14">
        <v>25</v>
      </c>
      <c r="D4" s="14">
        <v>70</v>
      </c>
      <c r="E4" s="20">
        <f>SUM(B$32-C4)/B$33</f>
        <v>37.5</v>
      </c>
      <c r="F4" s="20">
        <f t="shared" ref="F4:F15" si="0">IF(E4=B$32/2,"",E4)</f>
        <v>37.5</v>
      </c>
      <c r="G4" s="20">
        <f>D4-C4</f>
        <v>45</v>
      </c>
      <c r="H4" s="20">
        <f t="shared" ref="H4:H6" si="1">IF(G4=0,"",G4)</f>
        <v>45</v>
      </c>
      <c r="I4" s="1" t="str">
        <f>IF(G4&gt;=E4,"Y","N")</f>
        <v>Y</v>
      </c>
      <c r="J4" s="24" t="s">
        <v>7</v>
      </c>
      <c r="K4" s="34">
        <f>COUNTA(A4:A30)</f>
        <v>2</v>
      </c>
      <c r="L4" s="37" t="str">
        <f>IF(AND(K$6&gt;=$K9,$K$6&lt;=$L9),J9,"")</f>
        <v>Most Effective</v>
      </c>
    </row>
    <row r="5" spans="1:12" x14ac:dyDescent="0.25">
      <c r="A5" s="15" t="s">
        <v>28</v>
      </c>
      <c r="B5" s="28" t="s">
        <v>35</v>
      </c>
      <c r="C5" s="16">
        <v>25</v>
      </c>
      <c r="D5" s="16">
        <v>70</v>
      </c>
      <c r="E5" s="20">
        <f t="shared" ref="E5:E30" si="2">SUM(B$32-C5)/B$33</f>
        <v>37.5</v>
      </c>
      <c r="F5" s="20">
        <f t="shared" si="0"/>
        <v>37.5</v>
      </c>
      <c r="G5" s="20">
        <f>D5-C5</f>
        <v>45</v>
      </c>
      <c r="H5" s="20">
        <f t="shared" si="1"/>
        <v>45</v>
      </c>
      <c r="I5" s="1" t="str">
        <f t="shared" ref="I5:I30" si="3">IF(G5&gt;=E5,"Y","N")</f>
        <v>Y</v>
      </c>
      <c r="J5" s="25" t="s">
        <v>9</v>
      </c>
      <c r="K5" s="35">
        <f>COUNTIF(I4:I30,"Y")</f>
        <v>2</v>
      </c>
      <c r="L5" s="38" t="str">
        <f t="shared" ref="L5:L7" si="4">IF(AND(K$6&gt;=$K10,$K$6&lt;=$L10),J10,"")</f>
        <v/>
      </c>
    </row>
    <row r="6" spans="1:12" ht="15.75" thickBot="1" x14ac:dyDescent="0.3">
      <c r="A6" s="15"/>
      <c r="B6" s="28"/>
      <c r="C6" s="16"/>
      <c r="D6" s="16"/>
      <c r="E6" s="20">
        <f t="shared" si="2"/>
        <v>50</v>
      </c>
      <c r="F6" s="20" t="str">
        <f t="shared" si="0"/>
        <v/>
      </c>
      <c r="G6" s="20">
        <f>D6-C6</f>
        <v>0</v>
      </c>
      <c r="H6" s="20" t="str">
        <f t="shared" si="1"/>
        <v/>
      </c>
      <c r="I6" s="1" t="str">
        <f t="shared" si="3"/>
        <v>N</v>
      </c>
      <c r="J6" s="26" t="s">
        <v>8</v>
      </c>
      <c r="K6" s="36">
        <f>K5/K4</f>
        <v>1</v>
      </c>
      <c r="L6" s="38" t="str">
        <f t="shared" si="4"/>
        <v/>
      </c>
    </row>
    <row r="7" spans="1:12" x14ac:dyDescent="0.25">
      <c r="A7" s="15"/>
      <c r="B7" s="28"/>
      <c r="C7" s="16"/>
      <c r="D7" s="16"/>
      <c r="E7" s="20">
        <f t="shared" si="2"/>
        <v>50</v>
      </c>
      <c r="F7" s="20" t="str">
        <f t="shared" si="0"/>
        <v/>
      </c>
      <c r="G7" s="20">
        <f t="shared" ref="G7:G30" si="5">D7-C7</f>
        <v>0</v>
      </c>
      <c r="H7" s="20" t="str">
        <f>IF(G7=0,"",G7)</f>
        <v/>
      </c>
      <c r="I7" s="1" t="str">
        <f t="shared" si="3"/>
        <v>N</v>
      </c>
      <c r="J7" s="18"/>
      <c r="K7" s="18"/>
      <c r="L7" s="38" t="str">
        <f t="shared" si="4"/>
        <v/>
      </c>
    </row>
    <row r="8" spans="1:12" ht="15.75" thickBot="1" x14ac:dyDescent="0.3">
      <c r="A8" s="15"/>
      <c r="B8" s="28"/>
      <c r="C8" s="16"/>
      <c r="D8" s="16"/>
      <c r="E8" s="20">
        <f t="shared" si="2"/>
        <v>50</v>
      </c>
      <c r="F8" s="20" t="str">
        <f t="shared" si="0"/>
        <v/>
      </c>
      <c r="G8" s="20">
        <f t="shared" si="5"/>
        <v>0</v>
      </c>
      <c r="H8" s="20" t="str">
        <f t="shared" ref="H8:H30" si="6">IF(G8=0,"",G8)</f>
        <v/>
      </c>
      <c r="I8" s="1" t="str">
        <f t="shared" si="3"/>
        <v>N</v>
      </c>
      <c r="J8" s="31" t="s">
        <v>17</v>
      </c>
      <c r="K8" s="19"/>
      <c r="L8" s="39" t="str">
        <f>IF(AND(K$6&gt;=$K13,$K$6&lt;=$L13),J13,"")</f>
        <v/>
      </c>
    </row>
    <row r="9" spans="1:12" x14ac:dyDescent="0.25">
      <c r="A9" s="15"/>
      <c r="B9" s="28"/>
      <c r="C9" s="16"/>
      <c r="D9" s="16"/>
      <c r="E9" s="20">
        <f t="shared" si="2"/>
        <v>50</v>
      </c>
      <c r="F9" s="20" t="str">
        <f t="shared" si="0"/>
        <v/>
      </c>
      <c r="G9" s="20">
        <f t="shared" si="5"/>
        <v>0</v>
      </c>
      <c r="H9" s="20" t="str">
        <f t="shared" si="6"/>
        <v/>
      </c>
      <c r="I9" s="1" t="str">
        <f t="shared" si="3"/>
        <v>N</v>
      </c>
      <c r="J9" s="18" t="s">
        <v>10</v>
      </c>
      <c r="K9" s="19">
        <v>0.9</v>
      </c>
      <c r="L9" s="19">
        <v>1</v>
      </c>
    </row>
    <row r="10" spans="1:12" x14ac:dyDescent="0.25">
      <c r="A10" s="15"/>
      <c r="B10" s="28"/>
      <c r="C10" s="16"/>
      <c r="D10" s="16"/>
      <c r="E10" s="20">
        <f t="shared" si="2"/>
        <v>50</v>
      </c>
      <c r="F10" s="20" t="str">
        <f t="shared" si="0"/>
        <v/>
      </c>
      <c r="G10" s="20">
        <f t="shared" si="5"/>
        <v>0</v>
      </c>
      <c r="H10" s="20" t="str">
        <f t="shared" si="6"/>
        <v/>
      </c>
      <c r="I10" s="1" t="str">
        <f t="shared" si="3"/>
        <v>N</v>
      </c>
      <c r="J10" s="18" t="s">
        <v>11</v>
      </c>
      <c r="K10" s="19">
        <v>0.8</v>
      </c>
      <c r="L10" s="19">
        <v>0.89900000000000002</v>
      </c>
    </row>
    <row r="11" spans="1:12" x14ac:dyDescent="0.25">
      <c r="A11" s="15"/>
      <c r="B11" s="28"/>
      <c r="C11" s="16"/>
      <c r="D11" s="16"/>
      <c r="E11" s="20">
        <f t="shared" si="2"/>
        <v>50</v>
      </c>
      <c r="F11" s="20" t="str">
        <f t="shared" si="0"/>
        <v/>
      </c>
      <c r="G11" s="20">
        <f t="shared" si="5"/>
        <v>0</v>
      </c>
      <c r="H11" s="20" t="str">
        <f t="shared" si="6"/>
        <v/>
      </c>
      <c r="I11" s="1" t="str">
        <f t="shared" si="3"/>
        <v>N</v>
      </c>
      <c r="J11" s="18" t="s">
        <v>12</v>
      </c>
      <c r="K11" s="19">
        <v>0.7</v>
      </c>
      <c r="L11" s="19">
        <v>0.79900000000000004</v>
      </c>
    </row>
    <row r="12" spans="1:12" x14ac:dyDescent="0.25">
      <c r="A12" s="15"/>
      <c r="B12" s="28"/>
      <c r="C12" s="16"/>
      <c r="D12" s="16"/>
      <c r="E12" s="20">
        <f t="shared" si="2"/>
        <v>50</v>
      </c>
      <c r="F12" s="20" t="str">
        <f t="shared" si="0"/>
        <v/>
      </c>
      <c r="G12" s="20">
        <f t="shared" si="5"/>
        <v>0</v>
      </c>
      <c r="H12" s="20" t="str">
        <f t="shared" si="6"/>
        <v/>
      </c>
      <c r="I12" s="1" t="str">
        <f t="shared" si="3"/>
        <v>N</v>
      </c>
      <c r="J12" s="18" t="s">
        <v>25</v>
      </c>
      <c r="K12" s="19">
        <v>0.6</v>
      </c>
      <c r="L12" s="19">
        <v>0.69899999999999995</v>
      </c>
    </row>
    <row r="13" spans="1:12" x14ac:dyDescent="0.25">
      <c r="A13" s="15"/>
      <c r="B13" s="28"/>
      <c r="C13" s="16"/>
      <c r="D13" s="16"/>
      <c r="E13" s="20">
        <f t="shared" si="2"/>
        <v>50</v>
      </c>
      <c r="F13" s="20" t="str">
        <f t="shared" si="0"/>
        <v/>
      </c>
      <c r="G13" s="20">
        <f t="shared" si="5"/>
        <v>0</v>
      </c>
      <c r="H13" s="20" t="str">
        <f t="shared" si="6"/>
        <v/>
      </c>
      <c r="I13" s="1" t="str">
        <f t="shared" si="3"/>
        <v>N</v>
      </c>
      <c r="J13" s="18" t="s">
        <v>13</v>
      </c>
      <c r="K13" s="19">
        <v>0</v>
      </c>
      <c r="L13" s="19">
        <v>0.59899999999999998</v>
      </c>
    </row>
    <row r="14" spans="1:12" x14ac:dyDescent="0.25">
      <c r="A14" s="15"/>
      <c r="B14" s="28"/>
      <c r="C14" s="16"/>
      <c r="D14" s="16"/>
      <c r="E14" s="20">
        <f t="shared" si="2"/>
        <v>50</v>
      </c>
      <c r="F14" s="20" t="str">
        <f t="shared" si="0"/>
        <v/>
      </c>
      <c r="G14" s="20">
        <f t="shared" si="5"/>
        <v>0</v>
      </c>
      <c r="H14" s="20" t="str">
        <f t="shared" si="6"/>
        <v/>
      </c>
      <c r="I14" s="1" t="str">
        <f t="shared" si="3"/>
        <v>N</v>
      </c>
      <c r="J14" s="18"/>
      <c r="K14" s="18"/>
      <c r="L14" s="18"/>
    </row>
    <row r="15" spans="1:12" x14ac:dyDescent="0.25">
      <c r="A15" s="15"/>
      <c r="B15" s="28"/>
      <c r="C15" s="16"/>
      <c r="D15" s="16"/>
      <c r="E15" s="20">
        <f t="shared" si="2"/>
        <v>50</v>
      </c>
      <c r="F15" s="20" t="str">
        <f t="shared" si="0"/>
        <v/>
      </c>
      <c r="G15" s="20">
        <f t="shared" si="5"/>
        <v>0</v>
      </c>
      <c r="H15" s="20" t="str">
        <f t="shared" si="6"/>
        <v/>
      </c>
      <c r="I15" s="1" t="str">
        <f t="shared" si="3"/>
        <v>N</v>
      </c>
      <c r="J15" s="31"/>
      <c r="K15" s="18"/>
      <c r="L15" s="18"/>
    </row>
    <row r="16" spans="1:12" x14ac:dyDescent="0.25">
      <c r="A16" s="15"/>
      <c r="B16" s="28"/>
      <c r="C16" s="16"/>
      <c r="D16" s="16"/>
      <c r="E16" s="40">
        <f t="shared" si="2"/>
        <v>50</v>
      </c>
      <c r="F16" s="40" t="str">
        <f>IF(E16=B$32/2,"",E16)</f>
        <v/>
      </c>
      <c r="G16" s="20">
        <f t="shared" si="5"/>
        <v>0</v>
      </c>
      <c r="H16" s="20" t="str">
        <f t="shared" si="6"/>
        <v/>
      </c>
      <c r="I16" s="1" t="str">
        <f t="shared" si="3"/>
        <v>N</v>
      </c>
      <c r="J16" s="31" t="s">
        <v>20</v>
      </c>
      <c r="K16" s="18"/>
      <c r="L16" s="18"/>
    </row>
    <row r="17" spans="1:12" x14ac:dyDescent="0.25">
      <c r="A17" s="15"/>
      <c r="B17" s="28"/>
      <c r="C17" s="16"/>
      <c r="D17" s="16"/>
      <c r="E17" s="20">
        <f t="shared" si="2"/>
        <v>50</v>
      </c>
      <c r="F17" s="20" t="str">
        <f>IF(E17=B$32/2,"",E17)</f>
        <v/>
      </c>
      <c r="G17" s="20">
        <f t="shared" si="5"/>
        <v>0</v>
      </c>
      <c r="H17" s="20" t="str">
        <f t="shared" si="6"/>
        <v/>
      </c>
      <c r="I17" s="1" t="str">
        <f t="shared" si="3"/>
        <v>N</v>
      </c>
      <c r="J17" s="18" t="s">
        <v>21</v>
      </c>
      <c r="K17" s="18"/>
      <c r="L17" s="18"/>
    </row>
    <row r="18" spans="1:12" x14ac:dyDescent="0.25">
      <c r="A18" s="15"/>
      <c r="B18" s="28"/>
      <c r="C18" s="16"/>
      <c r="D18" s="16"/>
      <c r="E18" s="20">
        <f t="shared" si="2"/>
        <v>50</v>
      </c>
      <c r="F18" s="20" t="str">
        <f t="shared" ref="F18:F30" si="7">IF(E18=B$32/2,"",E18)</f>
        <v/>
      </c>
      <c r="G18" s="20">
        <f t="shared" si="5"/>
        <v>0</v>
      </c>
      <c r="H18" s="20" t="str">
        <f t="shared" si="6"/>
        <v/>
      </c>
      <c r="I18" s="1" t="str">
        <f t="shared" si="3"/>
        <v>N</v>
      </c>
      <c r="J18" s="18" t="s">
        <v>22</v>
      </c>
      <c r="K18" s="18"/>
      <c r="L18" s="18"/>
    </row>
    <row r="19" spans="1:12" x14ac:dyDescent="0.25">
      <c r="A19" s="15"/>
      <c r="B19" s="28"/>
      <c r="C19" s="16"/>
      <c r="D19" s="16"/>
      <c r="E19" s="20">
        <f t="shared" si="2"/>
        <v>50</v>
      </c>
      <c r="F19" s="20" t="str">
        <f t="shared" si="7"/>
        <v/>
      </c>
      <c r="G19" s="20">
        <f t="shared" si="5"/>
        <v>0</v>
      </c>
      <c r="H19" s="20" t="str">
        <f t="shared" si="6"/>
        <v/>
      </c>
      <c r="I19" s="1" t="str">
        <f t="shared" si="3"/>
        <v>N</v>
      </c>
      <c r="J19" s="18"/>
      <c r="K19" s="18"/>
      <c r="L19" s="18"/>
    </row>
    <row r="20" spans="1:12" s="51" customFormat="1" ht="14.1" customHeight="1" thickBot="1" x14ac:dyDescent="0.3">
      <c r="A20" s="46"/>
      <c r="B20" s="47"/>
      <c r="C20" s="48"/>
      <c r="D20" s="48"/>
      <c r="E20" s="49">
        <f t="shared" si="2"/>
        <v>50</v>
      </c>
      <c r="F20" s="49" t="str">
        <f t="shared" si="7"/>
        <v/>
      </c>
      <c r="G20" s="49">
        <f t="shared" si="5"/>
        <v>0</v>
      </c>
      <c r="H20" s="49" t="str">
        <f t="shared" si="6"/>
        <v/>
      </c>
      <c r="I20" s="50" t="str">
        <f t="shared" si="3"/>
        <v>N</v>
      </c>
      <c r="K20" s="52"/>
      <c r="L20" s="52"/>
    </row>
    <row r="21" spans="1:12" ht="14.1" customHeight="1" thickTop="1" x14ac:dyDescent="0.25">
      <c r="A21" s="15"/>
      <c r="B21" s="28"/>
      <c r="C21" s="16"/>
      <c r="D21" s="16"/>
      <c r="E21" s="20">
        <f t="shared" si="2"/>
        <v>50</v>
      </c>
      <c r="F21" s="20" t="str">
        <f t="shared" si="7"/>
        <v/>
      </c>
      <c r="G21" s="20">
        <f t="shared" si="5"/>
        <v>0</v>
      </c>
      <c r="H21" s="20" t="str">
        <f t="shared" si="6"/>
        <v/>
      </c>
      <c r="I21" s="1" t="str">
        <f t="shared" si="3"/>
        <v>N</v>
      </c>
      <c r="K21" s="62">
        <f>IF(K6&gt;=0.9,5,IF(K6&gt;=0.8,4,IF(K6&gt;=0.7,3,IF(K6&gt;=0.6,2,IF(K6&gt;=0,1)))))</f>
        <v>5</v>
      </c>
      <c r="L21" s="63"/>
    </row>
    <row r="22" spans="1:12" ht="14.1" customHeight="1" x14ac:dyDescent="0.25">
      <c r="A22" s="15"/>
      <c r="B22" s="28"/>
      <c r="C22" s="16"/>
      <c r="D22" s="16"/>
      <c r="E22" s="20">
        <f t="shared" si="2"/>
        <v>50</v>
      </c>
      <c r="F22" s="20" t="str">
        <f t="shared" si="7"/>
        <v/>
      </c>
      <c r="G22" s="20">
        <f t="shared" si="5"/>
        <v>0</v>
      </c>
      <c r="H22" s="20" t="str">
        <f t="shared" si="6"/>
        <v/>
      </c>
      <c r="I22" s="1" t="str">
        <f t="shared" si="3"/>
        <v>N</v>
      </c>
      <c r="K22" s="64"/>
      <c r="L22" s="65"/>
    </row>
    <row r="23" spans="1:12" ht="14.1" customHeight="1" x14ac:dyDescent="0.25">
      <c r="A23" s="15"/>
      <c r="B23" s="28"/>
      <c r="C23" s="16"/>
      <c r="D23" s="16"/>
      <c r="E23" s="20">
        <f t="shared" si="2"/>
        <v>50</v>
      </c>
      <c r="F23" s="20" t="str">
        <f t="shared" si="7"/>
        <v/>
      </c>
      <c r="G23" s="20">
        <f t="shared" si="5"/>
        <v>0</v>
      </c>
      <c r="H23" s="20" t="str">
        <f t="shared" si="6"/>
        <v/>
      </c>
      <c r="I23" s="1" t="str">
        <f t="shared" si="3"/>
        <v>N</v>
      </c>
      <c r="J23" s="18"/>
      <c r="K23" s="64"/>
      <c r="L23" s="65"/>
    </row>
    <row r="24" spans="1:12" ht="14.1" customHeight="1" x14ac:dyDescent="0.25">
      <c r="A24" s="15"/>
      <c r="B24" s="28"/>
      <c r="C24" s="16"/>
      <c r="D24" s="16"/>
      <c r="E24" s="20">
        <f t="shared" si="2"/>
        <v>50</v>
      </c>
      <c r="F24" s="20" t="str">
        <f t="shared" si="7"/>
        <v/>
      </c>
      <c r="G24" s="20">
        <f t="shared" si="5"/>
        <v>0</v>
      </c>
      <c r="H24" s="20" t="str">
        <f t="shared" si="6"/>
        <v/>
      </c>
      <c r="I24" s="1" t="str">
        <f t="shared" si="3"/>
        <v>N</v>
      </c>
      <c r="J24" s="18"/>
      <c r="K24" s="64"/>
      <c r="L24" s="65"/>
    </row>
    <row r="25" spans="1:12" ht="14.1" customHeight="1" x14ac:dyDescent="0.25">
      <c r="A25" s="15"/>
      <c r="B25" s="28"/>
      <c r="C25" s="16"/>
      <c r="D25" s="16"/>
      <c r="E25" s="20">
        <f t="shared" si="2"/>
        <v>50</v>
      </c>
      <c r="F25" s="20" t="str">
        <f t="shared" si="7"/>
        <v/>
      </c>
      <c r="G25" s="20">
        <f t="shared" si="5"/>
        <v>0</v>
      </c>
      <c r="H25" s="20" t="str">
        <f t="shared" si="6"/>
        <v/>
      </c>
      <c r="I25" s="1" t="str">
        <f t="shared" si="3"/>
        <v>N</v>
      </c>
      <c r="J25" s="18"/>
      <c r="K25" s="64"/>
      <c r="L25" s="65"/>
    </row>
    <row r="26" spans="1:12" ht="14.1" customHeight="1" x14ac:dyDescent="0.25">
      <c r="A26" s="15"/>
      <c r="B26" s="28"/>
      <c r="C26" s="16"/>
      <c r="D26" s="16"/>
      <c r="E26" s="20">
        <f t="shared" si="2"/>
        <v>50</v>
      </c>
      <c r="F26" s="20" t="str">
        <f t="shared" si="7"/>
        <v/>
      </c>
      <c r="G26" s="20">
        <f t="shared" si="5"/>
        <v>0</v>
      </c>
      <c r="H26" s="20" t="str">
        <f t="shared" si="6"/>
        <v/>
      </c>
      <c r="I26" s="1" t="str">
        <f t="shared" si="3"/>
        <v>N</v>
      </c>
      <c r="J26" s="18"/>
      <c r="K26" s="64"/>
      <c r="L26" s="65"/>
    </row>
    <row r="27" spans="1:12" ht="14.1" customHeight="1" x14ac:dyDescent="0.25">
      <c r="A27" s="15"/>
      <c r="B27" s="28"/>
      <c r="C27" s="16"/>
      <c r="D27" s="16"/>
      <c r="E27" s="20">
        <f t="shared" si="2"/>
        <v>50</v>
      </c>
      <c r="F27" s="20" t="str">
        <f t="shared" si="7"/>
        <v/>
      </c>
      <c r="G27" s="20">
        <f t="shared" si="5"/>
        <v>0</v>
      </c>
      <c r="H27" s="20" t="str">
        <f t="shared" si="6"/>
        <v/>
      </c>
      <c r="I27" s="1" t="str">
        <f t="shared" si="3"/>
        <v>N</v>
      </c>
      <c r="J27" s="18"/>
      <c r="K27" s="64"/>
      <c r="L27" s="65"/>
    </row>
    <row r="28" spans="1:12" ht="14.1" customHeight="1" x14ac:dyDescent="0.25">
      <c r="A28" s="15"/>
      <c r="B28" s="28"/>
      <c r="C28" s="16"/>
      <c r="D28" s="16"/>
      <c r="E28" s="20">
        <f t="shared" si="2"/>
        <v>50</v>
      </c>
      <c r="F28" s="20" t="str">
        <f t="shared" si="7"/>
        <v/>
      </c>
      <c r="G28" s="20">
        <f t="shared" si="5"/>
        <v>0</v>
      </c>
      <c r="H28" s="20" t="str">
        <f t="shared" si="6"/>
        <v/>
      </c>
      <c r="I28" s="1" t="str">
        <f t="shared" si="3"/>
        <v>N</v>
      </c>
      <c r="J28" s="18"/>
      <c r="K28" s="53" t="s">
        <v>26</v>
      </c>
      <c r="L28" s="54"/>
    </row>
    <row r="29" spans="1:12" ht="14.1" customHeight="1" x14ac:dyDescent="0.25">
      <c r="A29" s="15"/>
      <c r="B29" s="28"/>
      <c r="C29" s="16"/>
      <c r="D29" s="16"/>
      <c r="E29" s="20">
        <f t="shared" si="2"/>
        <v>50</v>
      </c>
      <c r="F29" s="20" t="str">
        <f t="shared" si="7"/>
        <v/>
      </c>
      <c r="G29" s="20">
        <f t="shared" si="5"/>
        <v>0</v>
      </c>
      <c r="H29" s="20" t="str">
        <f t="shared" si="6"/>
        <v/>
      </c>
      <c r="I29" s="1" t="str">
        <f t="shared" si="3"/>
        <v>N</v>
      </c>
      <c r="J29" s="18"/>
      <c r="K29" s="55"/>
      <c r="L29" s="54"/>
    </row>
    <row r="30" spans="1:12" ht="15" customHeight="1" thickBot="1" x14ac:dyDescent="0.3">
      <c r="A30" s="29"/>
      <c r="B30" s="30"/>
      <c r="C30" s="17"/>
      <c r="D30" s="17"/>
      <c r="E30" s="41">
        <f t="shared" si="2"/>
        <v>50</v>
      </c>
      <c r="F30" s="41" t="str">
        <f t="shared" si="7"/>
        <v/>
      </c>
      <c r="G30" s="21">
        <f t="shared" si="5"/>
        <v>0</v>
      </c>
      <c r="H30" s="21" t="str">
        <f t="shared" si="6"/>
        <v/>
      </c>
      <c r="I30" s="12" t="str">
        <f t="shared" si="3"/>
        <v>N</v>
      </c>
      <c r="J30" s="18"/>
      <c r="K30" s="55"/>
      <c r="L30" s="54"/>
    </row>
    <row r="31" spans="1:12" ht="14.1" customHeight="1" thickBot="1" x14ac:dyDescent="0.3">
      <c r="K31" s="56"/>
      <c r="L31" s="57"/>
    </row>
    <row r="32" spans="1:12" ht="15.75" thickTop="1" x14ac:dyDescent="0.25">
      <c r="A32" t="s">
        <v>18</v>
      </c>
      <c r="B32" s="42">
        <v>100</v>
      </c>
    </row>
    <row r="33" spans="1:2" x14ac:dyDescent="0.25">
      <c r="A33" t="s">
        <v>19</v>
      </c>
      <c r="B33" s="42">
        <v>2</v>
      </c>
    </row>
  </sheetData>
  <sheetProtection password="D5BE" sheet="1" objects="1" scenarios="1"/>
  <mergeCells count="5">
    <mergeCell ref="A1:L1"/>
    <mergeCell ref="A2:B2"/>
    <mergeCell ref="J2:K2"/>
    <mergeCell ref="K21:L27"/>
    <mergeCell ref="K28:L31"/>
  </mergeCells>
  <pageMargins left="0.45" right="0.45" top="0.5" bottom="0.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workbookViewId="0">
      <selection activeCell="D6" sqref="D6"/>
    </sheetView>
  </sheetViews>
  <sheetFormatPr defaultColWidth="8.85546875" defaultRowHeight="15" x14ac:dyDescent="0.25"/>
  <cols>
    <col min="1" max="1" width="13" customWidth="1"/>
    <col min="2" max="2" width="12.85546875" customWidth="1"/>
    <col min="3" max="3" width="9.7109375" customWidth="1"/>
    <col min="5" max="5" width="9.140625" hidden="1" customWidth="1"/>
    <col min="7" max="7" width="8.85546875" hidden="1" customWidth="1"/>
    <col min="10" max="10" width="19.140625" bestFit="1" customWidth="1"/>
    <col min="12" max="12" width="20.7109375" customWidth="1"/>
    <col min="13" max="13" width="12.42578125" customWidth="1"/>
  </cols>
  <sheetData>
    <row r="1" spans="1:12" ht="16.5" thickBot="1" x14ac:dyDescent="0.3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 thickBot="1" x14ac:dyDescent="0.3">
      <c r="A2" s="58" t="s">
        <v>4</v>
      </c>
      <c r="B2" s="58"/>
      <c r="C2" s="2" t="s">
        <v>47</v>
      </c>
      <c r="D2" s="3" t="s">
        <v>49</v>
      </c>
      <c r="E2" s="3" t="s">
        <v>1</v>
      </c>
      <c r="F2" s="3" t="s">
        <v>1</v>
      </c>
      <c r="G2" s="3" t="s">
        <v>3</v>
      </c>
      <c r="H2" s="4" t="s">
        <v>6</v>
      </c>
      <c r="I2" s="5" t="s">
        <v>5</v>
      </c>
      <c r="J2" s="59" t="s">
        <v>16</v>
      </c>
      <c r="K2" s="60"/>
      <c r="L2" s="32" t="s">
        <v>14</v>
      </c>
    </row>
    <row r="3" spans="1:12" ht="15.75" thickBot="1" x14ac:dyDescent="0.3">
      <c r="A3" s="6" t="s">
        <v>0</v>
      </c>
      <c r="B3" s="7" t="s">
        <v>23</v>
      </c>
      <c r="C3" s="8" t="s">
        <v>48</v>
      </c>
      <c r="D3" s="9" t="s">
        <v>48</v>
      </c>
      <c r="E3" s="9" t="s">
        <v>2</v>
      </c>
      <c r="F3" s="9" t="s">
        <v>2</v>
      </c>
      <c r="G3" s="9" t="s">
        <v>1</v>
      </c>
      <c r="H3" s="10" t="s">
        <v>1</v>
      </c>
      <c r="I3" s="11" t="s">
        <v>2</v>
      </c>
      <c r="J3" s="22"/>
      <c r="K3" s="23"/>
      <c r="L3" s="33" t="s">
        <v>15</v>
      </c>
    </row>
    <row r="4" spans="1:12" x14ac:dyDescent="0.25">
      <c r="A4" s="13" t="s">
        <v>27</v>
      </c>
      <c r="B4" s="27" t="s">
        <v>46</v>
      </c>
      <c r="C4" s="14">
        <v>5</v>
      </c>
      <c r="D4" s="14">
        <v>55</v>
      </c>
      <c r="E4" s="20">
        <f t="shared" ref="E4:E35" si="0">SUM(B$132-C4)/B$133</f>
        <v>47.5</v>
      </c>
      <c r="F4" s="20">
        <f t="shared" ref="F4:F35" si="1">IF(E4=B$132/2,"",E4)</f>
        <v>47.5</v>
      </c>
      <c r="G4" s="20">
        <f>D4-C4</f>
        <v>50</v>
      </c>
      <c r="H4" s="20">
        <f t="shared" ref="H4:H67" si="2">IF(G4=0,"",G4)</f>
        <v>50</v>
      </c>
      <c r="I4" s="1" t="str">
        <f>IF(G4&gt;=E4,"Y","N")</f>
        <v>Y</v>
      </c>
      <c r="J4" s="24" t="s">
        <v>7</v>
      </c>
      <c r="K4" s="34">
        <f>COUNTA(A4:A130)</f>
        <v>10</v>
      </c>
      <c r="L4" s="45" t="str">
        <f>IF(AND(K$6&gt;=$K9,$K$6&lt;=$L9),J9,"")</f>
        <v>Most Effective</v>
      </c>
    </row>
    <row r="5" spans="1:12" x14ac:dyDescent="0.25">
      <c r="A5" s="15" t="s">
        <v>28</v>
      </c>
      <c r="B5" s="28" t="s">
        <v>45</v>
      </c>
      <c r="C5" s="16">
        <v>10</v>
      </c>
      <c r="D5" s="16">
        <v>55</v>
      </c>
      <c r="E5" s="20">
        <f t="shared" si="0"/>
        <v>45</v>
      </c>
      <c r="F5" s="20">
        <f t="shared" si="1"/>
        <v>45</v>
      </c>
      <c r="G5" s="20">
        <f t="shared" ref="G5:G68" si="3">D5-C5</f>
        <v>45</v>
      </c>
      <c r="H5" s="20">
        <f t="shared" si="2"/>
        <v>45</v>
      </c>
      <c r="I5" s="1" t="str">
        <f t="shared" ref="I5:I68" si="4">IF(G5&gt;=E5,"Y","N")</f>
        <v>Y</v>
      </c>
      <c r="J5" s="25" t="s">
        <v>9</v>
      </c>
      <c r="K5" s="35">
        <f>COUNTIF(I4:I130,"Y")</f>
        <v>9</v>
      </c>
      <c r="L5" s="44" t="str">
        <f t="shared" ref="L5:L8" si="5">IF(AND(K$6&gt;=$K10,$K$6&lt;=$L10),J10,"")</f>
        <v/>
      </c>
    </row>
    <row r="6" spans="1:12" ht="15.75" thickBot="1" x14ac:dyDescent="0.3">
      <c r="A6" s="15" t="s">
        <v>29</v>
      </c>
      <c r="B6" s="28" t="s">
        <v>44</v>
      </c>
      <c r="C6" s="16">
        <v>15</v>
      </c>
      <c r="D6" s="16">
        <v>58</v>
      </c>
      <c r="E6" s="20">
        <f t="shared" si="0"/>
        <v>42.5</v>
      </c>
      <c r="F6" s="20">
        <f t="shared" si="1"/>
        <v>42.5</v>
      </c>
      <c r="G6" s="20">
        <f t="shared" si="3"/>
        <v>43</v>
      </c>
      <c r="H6" s="20">
        <f t="shared" si="2"/>
        <v>43</v>
      </c>
      <c r="I6" s="1" t="str">
        <f t="shared" si="4"/>
        <v>Y</v>
      </c>
      <c r="J6" s="26" t="s">
        <v>8</v>
      </c>
      <c r="K6" s="36">
        <f>K5/K4</f>
        <v>0.9</v>
      </c>
      <c r="L6" s="44" t="str">
        <f t="shared" si="5"/>
        <v/>
      </c>
    </row>
    <row r="7" spans="1:12" x14ac:dyDescent="0.25">
      <c r="A7" s="15" t="s">
        <v>30</v>
      </c>
      <c r="B7" s="28" t="s">
        <v>43</v>
      </c>
      <c r="C7" s="16">
        <v>20</v>
      </c>
      <c r="D7" s="16">
        <v>60</v>
      </c>
      <c r="E7" s="20">
        <f t="shared" si="0"/>
        <v>40</v>
      </c>
      <c r="F7" s="20">
        <f t="shared" si="1"/>
        <v>40</v>
      </c>
      <c r="G7" s="20">
        <f t="shared" si="3"/>
        <v>40</v>
      </c>
      <c r="H7" s="20">
        <f t="shared" si="2"/>
        <v>40</v>
      </c>
      <c r="I7" s="1" t="str">
        <f t="shared" si="4"/>
        <v>Y</v>
      </c>
      <c r="J7" s="18"/>
      <c r="K7" s="18"/>
      <c r="L7" s="44" t="str">
        <f t="shared" si="5"/>
        <v/>
      </c>
    </row>
    <row r="8" spans="1:12" ht="15.75" thickBot="1" x14ac:dyDescent="0.3">
      <c r="A8" s="15" t="s">
        <v>31</v>
      </c>
      <c r="B8" s="28" t="s">
        <v>42</v>
      </c>
      <c r="C8" s="16">
        <v>25</v>
      </c>
      <c r="D8" s="16">
        <v>65</v>
      </c>
      <c r="E8" s="20">
        <f t="shared" si="0"/>
        <v>37.5</v>
      </c>
      <c r="F8" s="20">
        <f t="shared" si="1"/>
        <v>37.5</v>
      </c>
      <c r="G8" s="20">
        <f t="shared" si="3"/>
        <v>40</v>
      </c>
      <c r="H8" s="20">
        <f t="shared" si="2"/>
        <v>40</v>
      </c>
      <c r="I8" s="1" t="str">
        <f t="shared" si="4"/>
        <v>Y</v>
      </c>
      <c r="J8" s="31" t="s">
        <v>17</v>
      </c>
      <c r="K8" s="19"/>
      <c r="L8" s="43" t="str">
        <f t="shared" si="5"/>
        <v/>
      </c>
    </row>
    <row r="9" spans="1:12" x14ac:dyDescent="0.25">
      <c r="A9" s="15" t="s">
        <v>37</v>
      </c>
      <c r="B9" s="28" t="s">
        <v>32</v>
      </c>
      <c r="C9" s="16">
        <v>30</v>
      </c>
      <c r="D9" s="16">
        <v>65</v>
      </c>
      <c r="E9" s="20">
        <f t="shared" si="0"/>
        <v>35</v>
      </c>
      <c r="F9" s="20">
        <f t="shared" si="1"/>
        <v>35</v>
      </c>
      <c r="G9" s="20">
        <f t="shared" si="3"/>
        <v>35</v>
      </c>
      <c r="H9" s="20">
        <f t="shared" si="2"/>
        <v>35</v>
      </c>
      <c r="I9" s="1" t="str">
        <f t="shared" si="4"/>
        <v>Y</v>
      </c>
      <c r="J9" s="18" t="s">
        <v>10</v>
      </c>
      <c r="K9" s="19">
        <v>0.9</v>
      </c>
      <c r="L9" s="19">
        <v>1</v>
      </c>
    </row>
    <row r="10" spans="1:12" x14ac:dyDescent="0.25">
      <c r="A10" s="15" t="s">
        <v>38</v>
      </c>
      <c r="B10" s="28" t="s">
        <v>33</v>
      </c>
      <c r="C10" s="16">
        <v>25</v>
      </c>
      <c r="D10" s="16">
        <v>65</v>
      </c>
      <c r="E10" s="20">
        <f t="shared" si="0"/>
        <v>37.5</v>
      </c>
      <c r="F10" s="20">
        <f t="shared" si="1"/>
        <v>37.5</v>
      </c>
      <c r="G10" s="20">
        <f t="shared" si="3"/>
        <v>40</v>
      </c>
      <c r="H10" s="20">
        <f t="shared" si="2"/>
        <v>40</v>
      </c>
      <c r="I10" s="1" t="str">
        <f t="shared" si="4"/>
        <v>Y</v>
      </c>
      <c r="J10" s="18" t="s">
        <v>11</v>
      </c>
      <c r="K10" s="19">
        <v>0.8</v>
      </c>
      <c r="L10" s="19">
        <v>0.89900000000000002</v>
      </c>
    </row>
    <row r="11" spans="1:12" x14ac:dyDescent="0.25">
      <c r="A11" s="15" t="s">
        <v>39</v>
      </c>
      <c r="B11" s="28" t="s">
        <v>34</v>
      </c>
      <c r="C11" s="16">
        <v>20</v>
      </c>
      <c r="D11" s="16">
        <v>60</v>
      </c>
      <c r="E11" s="20">
        <f t="shared" si="0"/>
        <v>40</v>
      </c>
      <c r="F11" s="20">
        <f t="shared" si="1"/>
        <v>40</v>
      </c>
      <c r="G11" s="20">
        <f t="shared" si="3"/>
        <v>40</v>
      </c>
      <c r="H11" s="20">
        <f t="shared" si="2"/>
        <v>40</v>
      </c>
      <c r="I11" s="1" t="str">
        <f t="shared" si="4"/>
        <v>Y</v>
      </c>
      <c r="J11" s="18" t="s">
        <v>12</v>
      </c>
      <c r="K11" s="19">
        <v>0.7</v>
      </c>
      <c r="L11" s="19">
        <v>0.79900000000000004</v>
      </c>
    </row>
    <row r="12" spans="1:12" x14ac:dyDescent="0.25">
      <c r="A12" s="15" t="s">
        <v>40</v>
      </c>
      <c r="B12" s="28" t="s">
        <v>35</v>
      </c>
      <c r="C12" s="16">
        <v>15</v>
      </c>
      <c r="D12" s="16">
        <v>60</v>
      </c>
      <c r="E12" s="20">
        <f t="shared" si="0"/>
        <v>42.5</v>
      </c>
      <c r="F12" s="20">
        <f t="shared" si="1"/>
        <v>42.5</v>
      </c>
      <c r="G12" s="20">
        <f t="shared" si="3"/>
        <v>45</v>
      </c>
      <c r="H12" s="20">
        <f t="shared" si="2"/>
        <v>45</v>
      </c>
      <c r="I12" s="1" t="str">
        <f t="shared" si="4"/>
        <v>Y</v>
      </c>
      <c r="J12" s="18" t="s">
        <v>25</v>
      </c>
      <c r="K12" s="19">
        <v>0.6</v>
      </c>
      <c r="L12" s="19">
        <v>0.69899999999999995</v>
      </c>
    </row>
    <row r="13" spans="1:12" x14ac:dyDescent="0.25">
      <c r="A13" s="15" t="s">
        <v>41</v>
      </c>
      <c r="B13" s="28" t="s">
        <v>36</v>
      </c>
      <c r="C13" s="16">
        <v>10</v>
      </c>
      <c r="D13" s="16">
        <v>35</v>
      </c>
      <c r="E13" s="20">
        <f t="shared" si="0"/>
        <v>45</v>
      </c>
      <c r="F13" s="20">
        <f t="shared" si="1"/>
        <v>45</v>
      </c>
      <c r="G13" s="20">
        <f t="shared" si="3"/>
        <v>25</v>
      </c>
      <c r="H13" s="20">
        <f t="shared" si="2"/>
        <v>25</v>
      </c>
      <c r="I13" s="1" t="str">
        <f t="shared" si="4"/>
        <v>N</v>
      </c>
      <c r="J13" s="18" t="s">
        <v>13</v>
      </c>
      <c r="K13" s="19">
        <v>0</v>
      </c>
      <c r="L13" s="19">
        <v>0.59899999999999998</v>
      </c>
    </row>
    <row r="14" spans="1:12" x14ac:dyDescent="0.25">
      <c r="A14" s="15"/>
      <c r="B14" s="28"/>
      <c r="C14" s="16"/>
      <c r="D14" s="16"/>
      <c r="E14" s="20">
        <f t="shared" si="0"/>
        <v>50</v>
      </c>
      <c r="F14" s="20" t="str">
        <f t="shared" si="1"/>
        <v/>
      </c>
      <c r="G14" s="20">
        <f t="shared" si="3"/>
        <v>0</v>
      </c>
      <c r="H14" s="20" t="str">
        <f t="shared" si="2"/>
        <v/>
      </c>
      <c r="I14" s="1" t="str">
        <f t="shared" si="4"/>
        <v>N</v>
      </c>
      <c r="J14" s="18"/>
      <c r="K14" s="18"/>
      <c r="L14" s="18"/>
    </row>
    <row r="15" spans="1:12" x14ac:dyDescent="0.25">
      <c r="A15" s="15"/>
      <c r="B15" s="28"/>
      <c r="C15" s="16"/>
      <c r="D15" s="16"/>
      <c r="E15" s="20">
        <f t="shared" si="0"/>
        <v>50</v>
      </c>
      <c r="F15" s="20" t="str">
        <f t="shared" si="1"/>
        <v/>
      </c>
      <c r="G15" s="20">
        <f t="shared" si="3"/>
        <v>0</v>
      </c>
      <c r="H15" s="20" t="str">
        <f t="shared" si="2"/>
        <v/>
      </c>
      <c r="I15" s="1" t="str">
        <f t="shared" si="4"/>
        <v>N</v>
      </c>
      <c r="J15" s="31"/>
      <c r="K15" s="18"/>
      <c r="L15" s="18"/>
    </row>
    <row r="16" spans="1:12" x14ac:dyDescent="0.25">
      <c r="A16" s="15"/>
      <c r="B16" s="28"/>
      <c r="C16" s="16"/>
      <c r="D16" s="16"/>
      <c r="E16" s="20">
        <f t="shared" si="0"/>
        <v>50</v>
      </c>
      <c r="F16" s="20" t="str">
        <f t="shared" si="1"/>
        <v/>
      </c>
      <c r="G16" s="20">
        <f t="shared" si="3"/>
        <v>0</v>
      </c>
      <c r="H16" s="20" t="str">
        <f t="shared" si="2"/>
        <v/>
      </c>
      <c r="I16" s="1" t="str">
        <f t="shared" si="4"/>
        <v>N</v>
      </c>
      <c r="J16" s="31" t="s">
        <v>20</v>
      </c>
      <c r="K16" s="18"/>
      <c r="L16" s="18"/>
    </row>
    <row r="17" spans="1:12" x14ac:dyDescent="0.25">
      <c r="A17" s="15"/>
      <c r="B17" s="28"/>
      <c r="C17" s="16"/>
      <c r="D17" s="16"/>
      <c r="E17" s="20">
        <f t="shared" si="0"/>
        <v>50</v>
      </c>
      <c r="F17" s="20" t="str">
        <f t="shared" si="1"/>
        <v/>
      </c>
      <c r="G17" s="20">
        <f t="shared" si="3"/>
        <v>0</v>
      </c>
      <c r="H17" s="20" t="str">
        <f t="shared" si="2"/>
        <v/>
      </c>
      <c r="I17" s="1" t="str">
        <f t="shared" si="4"/>
        <v>N</v>
      </c>
      <c r="J17" s="18" t="s">
        <v>21</v>
      </c>
      <c r="K17" s="18"/>
      <c r="L17" s="18"/>
    </row>
    <row r="18" spans="1:12" x14ac:dyDescent="0.25">
      <c r="A18" s="15"/>
      <c r="B18" s="28"/>
      <c r="C18" s="16"/>
      <c r="D18" s="16"/>
      <c r="E18" s="20">
        <f t="shared" si="0"/>
        <v>50</v>
      </c>
      <c r="F18" s="20" t="str">
        <f t="shared" si="1"/>
        <v/>
      </c>
      <c r="G18" s="20">
        <f t="shared" si="3"/>
        <v>0</v>
      </c>
      <c r="H18" s="20" t="str">
        <f t="shared" si="2"/>
        <v/>
      </c>
      <c r="I18" s="1" t="str">
        <f t="shared" si="4"/>
        <v>N</v>
      </c>
      <c r="J18" s="18" t="s">
        <v>22</v>
      </c>
      <c r="K18" s="18"/>
      <c r="L18" s="18"/>
    </row>
    <row r="19" spans="1:12" x14ac:dyDescent="0.25">
      <c r="A19" s="15"/>
      <c r="B19" s="28"/>
      <c r="C19" s="16"/>
      <c r="D19" s="16"/>
      <c r="E19" s="20">
        <f t="shared" si="0"/>
        <v>50</v>
      </c>
      <c r="F19" s="20" t="str">
        <f t="shared" si="1"/>
        <v/>
      </c>
      <c r="G19" s="20">
        <f t="shared" si="3"/>
        <v>0</v>
      </c>
      <c r="H19" s="20" t="str">
        <f t="shared" si="2"/>
        <v/>
      </c>
      <c r="I19" s="1" t="str">
        <f t="shared" si="4"/>
        <v>N</v>
      </c>
      <c r="J19" s="18"/>
      <c r="K19" s="18"/>
      <c r="L19" s="18"/>
    </row>
    <row r="20" spans="1:12" x14ac:dyDescent="0.25">
      <c r="A20" s="15"/>
      <c r="B20" s="28"/>
      <c r="C20" s="16"/>
      <c r="D20" s="16"/>
      <c r="E20" s="20">
        <f t="shared" si="0"/>
        <v>50</v>
      </c>
      <c r="F20" s="20" t="str">
        <f t="shared" si="1"/>
        <v/>
      </c>
      <c r="G20" s="20">
        <f t="shared" si="3"/>
        <v>0</v>
      </c>
      <c r="H20" s="20" t="str">
        <f t="shared" si="2"/>
        <v/>
      </c>
      <c r="I20" s="1" t="str">
        <f t="shared" si="4"/>
        <v>N</v>
      </c>
      <c r="J20" s="18"/>
      <c r="K20" s="18"/>
      <c r="L20" s="18"/>
    </row>
    <row r="21" spans="1:12" ht="15.75" thickBot="1" x14ac:dyDescent="0.3">
      <c r="A21" s="15"/>
      <c r="B21" s="28"/>
      <c r="C21" s="16"/>
      <c r="D21" s="16"/>
      <c r="E21" s="20">
        <f t="shared" si="0"/>
        <v>50</v>
      </c>
      <c r="F21" s="20" t="str">
        <f t="shared" si="1"/>
        <v/>
      </c>
      <c r="G21" s="20">
        <f t="shared" si="3"/>
        <v>0</v>
      </c>
      <c r="H21" s="20" t="str">
        <f t="shared" si="2"/>
        <v/>
      </c>
      <c r="I21" s="1" t="str">
        <f t="shared" si="4"/>
        <v>N</v>
      </c>
      <c r="J21" s="18"/>
      <c r="K21" s="18"/>
      <c r="L21" s="18"/>
    </row>
    <row r="22" spans="1:12" ht="14.1" customHeight="1" thickTop="1" x14ac:dyDescent="0.25">
      <c r="A22" s="15"/>
      <c r="B22" s="28"/>
      <c r="C22" s="16"/>
      <c r="D22" s="16"/>
      <c r="E22" s="20">
        <f t="shared" si="0"/>
        <v>50</v>
      </c>
      <c r="F22" s="20" t="str">
        <f t="shared" si="1"/>
        <v/>
      </c>
      <c r="G22" s="20">
        <f t="shared" si="3"/>
        <v>0</v>
      </c>
      <c r="H22" s="20" t="str">
        <f t="shared" si="2"/>
        <v/>
      </c>
      <c r="I22" s="1" t="str">
        <f t="shared" si="4"/>
        <v>N</v>
      </c>
      <c r="J22" s="18"/>
      <c r="K22" s="72">
        <f>IF(K6&gt;=0.9,5,IF(K6&gt;=0.8,4,IF(K6&gt;=0.7,3,IF(K6&gt;=0.6,2,IF(K6&gt;=0,1)))))</f>
        <v>5</v>
      </c>
      <c r="L22" s="73"/>
    </row>
    <row r="23" spans="1:12" ht="14.1" customHeight="1" x14ac:dyDescent="0.25">
      <c r="A23" s="15"/>
      <c r="B23" s="28"/>
      <c r="C23" s="16"/>
      <c r="D23" s="16"/>
      <c r="E23" s="20">
        <f t="shared" si="0"/>
        <v>50</v>
      </c>
      <c r="F23" s="20" t="str">
        <f t="shared" si="1"/>
        <v/>
      </c>
      <c r="G23" s="20">
        <f t="shared" si="3"/>
        <v>0</v>
      </c>
      <c r="H23" s="20" t="str">
        <f t="shared" si="2"/>
        <v/>
      </c>
      <c r="I23" s="1" t="str">
        <f t="shared" si="4"/>
        <v>N</v>
      </c>
      <c r="J23" s="18"/>
      <c r="K23" s="74"/>
      <c r="L23" s="75"/>
    </row>
    <row r="24" spans="1:12" ht="14.1" customHeight="1" x14ac:dyDescent="0.25">
      <c r="A24" s="15"/>
      <c r="B24" s="28"/>
      <c r="C24" s="16"/>
      <c r="D24" s="16"/>
      <c r="E24" s="20">
        <f t="shared" si="0"/>
        <v>50</v>
      </c>
      <c r="F24" s="20" t="str">
        <f t="shared" si="1"/>
        <v/>
      </c>
      <c r="G24" s="20">
        <f t="shared" si="3"/>
        <v>0</v>
      </c>
      <c r="H24" s="20" t="str">
        <f t="shared" si="2"/>
        <v/>
      </c>
      <c r="I24" s="1" t="str">
        <f t="shared" si="4"/>
        <v>N</v>
      </c>
      <c r="J24" s="18"/>
      <c r="K24" s="74"/>
      <c r="L24" s="75"/>
    </row>
    <row r="25" spans="1:12" ht="14.1" customHeight="1" x14ac:dyDescent="0.25">
      <c r="A25" s="15"/>
      <c r="B25" s="28"/>
      <c r="C25" s="16"/>
      <c r="D25" s="16"/>
      <c r="E25" s="20">
        <f t="shared" si="0"/>
        <v>50</v>
      </c>
      <c r="F25" s="20" t="str">
        <f t="shared" si="1"/>
        <v/>
      </c>
      <c r="G25" s="20">
        <f t="shared" si="3"/>
        <v>0</v>
      </c>
      <c r="H25" s="20" t="str">
        <f t="shared" si="2"/>
        <v/>
      </c>
      <c r="I25" s="1" t="str">
        <f t="shared" si="4"/>
        <v>N</v>
      </c>
      <c r="J25" s="18"/>
      <c r="K25" s="74"/>
      <c r="L25" s="75"/>
    </row>
    <row r="26" spans="1:12" ht="14.1" customHeight="1" x14ac:dyDescent="0.25">
      <c r="A26" s="15"/>
      <c r="B26" s="28"/>
      <c r="C26" s="16"/>
      <c r="D26" s="16"/>
      <c r="E26" s="20">
        <f t="shared" si="0"/>
        <v>50</v>
      </c>
      <c r="F26" s="20" t="str">
        <f t="shared" si="1"/>
        <v/>
      </c>
      <c r="G26" s="20">
        <f t="shared" si="3"/>
        <v>0</v>
      </c>
      <c r="H26" s="20" t="str">
        <f t="shared" si="2"/>
        <v/>
      </c>
      <c r="I26" s="1" t="str">
        <f t="shared" si="4"/>
        <v>N</v>
      </c>
      <c r="J26" s="18"/>
      <c r="K26" s="74"/>
      <c r="L26" s="75"/>
    </row>
    <row r="27" spans="1:12" ht="14.1" customHeight="1" x14ac:dyDescent="0.25">
      <c r="A27" s="15"/>
      <c r="B27" s="28"/>
      <c r="C27" s="16"/>
      <c r="D27" s="16"/>
      <c r="E27" s="20">
        <f t="shared" si="0"/>
        <v>50</v>
      </c>
      <c r="F27" s="20" t="str">
        <f t="shared" si="1"/>
        <v/>
      </c>
      <c r="G27" s="20">
        <f t="shared" si="3"/>
        <v>0</v>
      </c>
      <c r="H27" s="20" t="str">
        <f t="shared" si="2"/>
        <v/>
      </c>
      <c r="I27" s="1" t="str">
        <f t="shared" si="4"/>
        <v>N</v>
      </c>
      <c r="J27" s="18"/>
      <c r="K27" s="74"/>
      <c r="L27" s="75"/>
    </row>
    <row r="28" spans="1:12" ht="14.1" customHeight="1" x14ac:dyDescent="0.25">
      <c r="A28" s="15"/>
      <c r="B28" s="28"/>
      <c r="C28" s="16"/>
      <c r="D28" s="16"/>
      <c r="E28" s="20">
        <f t="shared" si="0"/>
        <v>50</v>
      </c>
      <c r="F28" s="20" t="str">
        <f t="shared" si="1"/>
        <v/>
      </c>
      <c r="G28" s="20">
        <f t="shared" si="3"/>
        <v>0</v>
      </c>
      <c r="H28" s="20" t="str">
        <f t="shared" si="2"/>
        <v/>
      </c>
      <c r="I28" s="1" t="str">
        <f t="shared" si="4"/>
        <v>N</v>
      </c>
      <c r="J28" s="18"/>
      <c r="K28" s="74"/>
      <c r="L28" s="75"/>
    </row>
    <row r="29" spans="1:12" x14ac:dyDescent="0.25">
      <c r="A29" s="15"/>
      <c r="B29" s="28"/>
      <c r="C29" s="16"/>
      <c r="D29" s="16"/>
      <c r="E29" s="20">
        <f t="shared" si="0"/>
        <v>50</v>
      </c>
      <c r="F29" s="20" t="str">
        <f t="shared" si="1"/>
        <v/>
      </c>
      <c r="G29" s="20">
        <f t="shared" si="3"/>
        <v>0</v>
      </c>
      <c r="H29" s="20" t="str">
        <f t="shared" si="2"/>
        <v/>
      </c>
      <c r="I29" s="1" t="str">
        <f t="shared" si="4"/>
        <v>N</v>
      </c>
      <c r="J29" s="18"/>
      <c r="K29" s="74"/>
      <c r="L29" s="75"/>
    </row>
    <row r="30" spans="1:12" x14ac:dyDescent="0.25">
      <c r="A30" s="15"/>
      <c r="B30" s="28"/>
      <c r="C30" s="16"/>
      <c r="D30" s="16"/>
      <c r="E30" s="20">
        <f t="shared" si="0"/>
        <v>50</v>
      </c>
      <c r="F30" s="20" t="str">
        <f t="shared" si="1"/>
        <v/>
      </c>
      <c r="G30" s="20">
        <f t="shared" si="3"/>
        <v>0</v>
      </c>
      <c r="H30" s="20" t="str">
        <f t="shared" si="2"/>
        <v/>
      </c>
      <c r="I30" s="1" t="str">
        <f t="shared" si="4"/>
        <v>N</v>
      </c>
      <c r="J30" s="18"/>
      <c r="K30" s="74"/>
      <c r="L30" s="75"/>
    </row>
    <row r="31" spans="1:12" x14ac:dyDescent="0.25">
      <c r="A31" s="15"/>
      <c r="B31" s="28"/>
      <c r="C31" s="16"/>
      <c r="D31" s="16"/>
      <c r="E31" s="20">
        <f t="shared" si="0"/>
        <v>50</v>
      </c>
      <c r="F31" s="20" t="str">
        <f t="shared" si="1"/>
        <v/>
      </c>
      <c r="G31" s="20">
        <f t="shared" si="3"/>
        <v>0</v>
      </c>
      <c r="H31" s="20" t="str">
        <f t="shared" si="2"/>
        <v/>
      </c>
      <c r="I31" s="1" t="str">
        <f t="shared" si="4"/>
        <v>N</v>
      </c>
      <c r="J31" s="18"/>
      <c r="K31" s="74"/>
      <c r="L31" s="75"/>
    </row>
    <row r="32" spans="1:12" x14ac:dyDescent="0.25">
      <c r="A32" s="15"/>
      <c r="B32" s="28"/>
      <c r="C32" s="16"/>
      <c r="D32" s="16"/>
      <c r="E32" s="20">
        <f t="shared" si="0"/>
        <v>50</v>
      </c>
      <c r="F32" s="20" t="str">
        <f t="shared" si="1"/>
        <v/>
      </c>
      <c r="G32" s="20">
        <f t="shared" si="3"/>
        <v>0</v>
      </c>
      <c r="H32" s="20" t="str">
        <f t="shared" si="2"/>
        <v/>
      </c>
      <c r="I32" s="1" t="str">
        <f t="shared" si="4"/>
        <v>N</v>
      </c>
      <c r="J32" s="18"/>
      <c r="K32" s="67" t="s">
        <v>26</v>
      </c>
      <c r="L32" s="68"/>
    </row>
    <row r="33" spans="1:12" x14ac:dyDescent="0.25">
      <c r="A33" s="15"/>
      <c r="B33" s="28"/>
      <c r="C33" s="16"/>
      <c r="D33" s="16"/>
      <c r="E33" s="20">
        <f t="shared" si="0"/>
        <v>50</v>
      </c>
      <c r="F33" s="20" t="str">
        <f t="shared" si="1"/>
        <v/>
      </c>
      <c r="G33" s="20">
        <f t="shared" si="3"/>
        <v>0</v>
      </c>
      <c r="H33" s="20" t="str">
        <f t="shared" si="2"/>
        <v/>
      </c>
      <c r="I33" s="1" t="str">
        <f t="shared" si="4"/>
        <v>N</v>
      </c>
      <c r="J33" s="18"/>
      <c r="K33" s="69"/>
      <c r="L33" s="68"/>
    </row>
    <row r="34" spans="1:12" ht="15.75" thickBot="1" x14ac:dyDescent="0.3">
      <c r="A34" s="15"/>
      <c r="B34" s="28"/>
      <c r="C34" s="16"/>
      <c r="D34" s="16"/>
      <c r="E34" s="20">
        <f t="shared" si="0"/>
        <v>50</v>
      </c>
      <c r="F34" s="20" t="str">
        <f t="shared" si="1"/>
        <v/>
      </c>
      <c r="G34" s="20">
        <f t="shared" si="3"/>
        <v>0</v>
      </c>
      <c r="H34" s="20" t="str">
        <f t="shared" si="2"/>
        <v/>
      </c>
      <c r="I34" s="1" t="str">
        <f t="shared" si="4"/>
        <v>N</v>
      </c>
      <c r="J34" s="18"/>
      <c r="K34" s="70"/>
      <c r="L34" s="71"/>
    </row>
    <row r="35" spans="1:12" ht="15.75" thickTop="1" x14ac:dyDescent="0.25">
      <c r="A35" s="15"/>
      <c r="B35" s="28"/>
      <c r="C35" s="16"/>
      <c r="D35" s="16"/>
      <c r="E35" s="20">
        <f t="shared" si="0"/>
        <v>50</v>
      </c>
      <c r="F35" s="20" t="str">
        <f t="shared" si="1"/>
        <v/>
      </c>
      <c r="G35" s="20">
        <f t="shared" si="3"/>
        <v>0</v>
      </c>
      <c r="H35" s="20" t="str">
        <f t="shared" si="2"/>
        <v/>
      </c>
      <c r="I35" s="1" t="str">
        <f t="shared" si="4"/>
        <v>N</v>
      </c>
      <c r="J35" s="18"/>
      <c r="K35" s="18"/>
      <c r="L35" s="18"/>
    </row>
    <row r="36" spans="1:12" x14ac:dyDescent="0.25">
      <c r="A36" s="15"/>
      <c r="B36" s="28"/>
      <c r="C36" s="16"/>
      <c r="D36" s="16"/>
      <c r="E36" s="20">
        <f t="shared" ref="E36:E67" si="6">SUM(B$132-C36)/B$133</f>
        <v>50</v>
      </c>
      <c r="F36" s="20" t="str">
        <f t="shared" ref="F36:F67" si="7">IF(E36=B$132/2,"",E36)</f>
        <v/>
      </c>
      <c r="G36" s="20">
        <f t="shared" si="3"/>
        <v>0</v>
      </c>
      <c r="H36" s="20" t="str">
        <f t="shared" si="2"/>
        <v/>
      </c>
      <c r="I36" s="1" t="str">
        <f t="shared" si="4"/>
        <v>N</v>
      </c>
      <c r="J36" s="18"/>
      <c r="K36" s="18"/>
      <c r="L36" s="18"/>
    </row>
    <row r="37" spans="1:12" x14ac:dyDescent="0.25">
      <c r="A37" s="15"/>
      <c r="B37" s="28"/>
      <c r="C37" s="16"/>
      <c r="D37" s="16"/>
      <c r="E37" s="20">
        <f t="shared" si="6"/>
        <v>50</v>
      </c>
      <c r="F37" s="20" t="str">
        <f t="shared" si="7"/>
        <v/>
      </c>
      <c r="G37" s="20">
        <f t="shared" si="3"/>
        <v>0</v>
      </c>
      <c r="H37" s="20" t="str">
        <f t="shared" si="2"/>
        <v/>
      </c>
      <c r="I37" s="1" t="str">
        <f t="shared" si="4"/>
        <v>N</v>
      </c>
      <c r="J37" s="18"/>
      <c r="K37" s="18"/>
      <c r="L37" s="18"/>
    </row>
    <row r="38" spans="1:12" x14ac:dyDescent="0.25">
      <c r="A38" s="15"/>
      <c r="B38" s="28"/>
      <c r="C38" s="16"/>
      <c r="D38" s="16"/>
      <c r="E38" s="20">
        <f t="shared" si="6"/>
        <v>50</v>
      </c>
      <c r="F38" s="20" t="str">
        <f t="shared" si="7"/>
        <v/>
      </c>
      <c r="G38" s="20">
        <f t="shared" si="3"/>
        <v>0</v>
      </c>
      <c r="H38" s="20" t="str">
        <f t="shared" si="2"/>
        <v/>
      </c>
      <c r="I38" s="1" t="str">
        <f t="shared" si="4"/>
        <v>N</v>
      </c>
      <c r="J38" s="18"/>
      <c r="K38" s="18"/>
      <c r="L38" s="18"/>
    </row>
    <row r="39" spans="1:12" x14ac:dyDescent="0.25">
      <c r="A39" s="15"/>
      <c r="B39" s="28"/>
      <c r="C39" s="16"/>
      <c r="D39" s="16"/>
      <c r="E39" s="20">
        <f t="shared" si="6"/>
        <v>50</v>
      </c>
      <c r="F39" s="20" t="str">
        <f t="shared" si="7"/>
        <v/>
      </c>
      <c r="G39" s="20">
        <f t="shared" si="3"/>
        <v>0</v>
      </c>
      <c r="H39" s="20" t="str">
        <f t="shared" si="2"/>
        <v/>
      </c>
      <c r="I39" s="1" t="str">
        <f t="shared" si="4"/>
        <v>N</v>
      </c>
      <c r="J39" s="18"/>
      <c r="K39" s="18"/>
      <c r="L39" s="18"/>
    </row>
    <row r="40" spans="1:12" x14ac:dyDescent="0.25">
      <c r="A40" s="15"/>
      <c r="B40" s="28"/>
      <c r="C40" s="16"/>
      <c r="D40" s="16"/>
      <c r="E40" s="20">
        <f t="shared" si="6"/>
        <v>50</v>
      </c>
      <c r="F40" s="20" t="str">
        <f t="shared" si="7"/>
        <v/>
      </c>
      <c r="G40" s="20">
        <f t="shared" si="3"/>
        <v>0</v>
      </c>
      <c r="H40" s="20" t="str">
        <f t="shared" si="2"/>
        <v/>
      </c>
      <c r="I40" s="1" t="str">
        <f t="shared" si="4"/>
        <v>N</v>
      </c>
      <c r="J40" s="18"/>
      <c r="K40" s="18"/>
      <c r="L40" s="18"/>
    </row>
    <row r="41" spans="1:12" x14ac:dyDescent="0.25">
      <c r="A41" s="15"/>
      <c r="B41" s="28"/>
      <c r="C41" s="16"/>
      <c r="D41" s="16"/>
      <c r="E41" s="20">
        <f t="shared" si="6"/>
        <v>50</v>
      </c>
      <c r="F41" s="20" t="str">
        <f t="shared" si="7"/>
        <v/>
      </c>
      <c r="G41" s="20">
        <f t="shared" si="3"/>
        <v>0</v>
      </c>
      <c r="H41" s="20" t="str">
        <f t="shared" si="2"/>
        <v/>
      </c>
      <c r="I41" s="1" t="str">
        <f t="shared" si="4"/>
        <v>N</v>
      </c>
      <c r="J41" s="18"/>
      <c r="K41" s="18"/>
      <c r="L41" s="18"/>
    </row>
    <row r="42" spans="1:12" x14ac:dyDescent="0.25">
      <c r="A42" s="15"/>
      <c r="B42" s="28"/>
      <c r="C42" s="16"/>
      <c r="D42" s="16"/>
      <c r="E42" s="20">
        <f t="shared" si="6"/>
        <v>50</v>
      </c>
      <c r="F42" s="20" t="str">
        <f t="shared" si="7"/>
        <v/>
      </c>
      <c r="G42" s="20">
        <f t="shared" si="3"/>
        <v>0</v>
      </c>
      <c r="H42" s="20" t="str">
        <f t="shared" si="2"/>
        <v/>
      </c>
      <c r="I42" s="1" t="str">
        <f t="shared" si="4"/>
        <v>N</v>
      </c>
      <c r="J42" s="18"/>
      <c r="K42" s="18"/>
      <c r="L42" s="18"/>
    </row>
    <row r="43" spans="1:12" x14ac:dyDescent="0.25">
      <c r="A43" s="15"/>
      <c r="B43" s="28"/>
      <c r="C43" s="16"/>
      <c r="D43" s="16"/>
      <c r="E43" s="20">
        <f t="shared" si="6"/>
        <v>50</v>
      </c>
      <c r="F43" s="20" t="str">
        <f t="shared" si="7"/>
        <v/>
      </c>
      <c r="G43" s="20">
        <f t="shared" si="3"/>
        <v>0</v>
      </c>
      <c r="H43" s="20" t="str">
        <f t="shared" si="2"/>
        <v/>
      </c>
      <c r="I43" s="1" t="str">
        <f t="shared" si="4"/>
        <v>N</v>
      </c>
      <c r="J43" s="18"/>
      <c r="K43" s="18"/>
      <c r="L43" s="18"/>
    </row>
    <row r="44" spans="1:12" x14ac:dyDescent="0.25">
      <c r="A44" s="15"/>
      <c r="B44" s="28"/>
      <c r="C44" s="16"/>
      <c r="D44" s="16"/>
      <c r="E44" s="20">
        <f t="shared" si="6"/>
        <v>50</v>
      </c>
      <c r="F44" s="20" t="str">
        <f t="shared" si="7"/>
        <v/>
      </c>
      <c r="G44" s="20">
        <f t="shared" si="3"/>
        <v>0</v>
      </c>
      <c r="H44" s="20" t="str">
        <f t="shared" si="2"/>
        <v/>
      </c>
      <c r="I44" s="1" t="str">
        <f t="shared" si="4"/>
        <v>N</v>
      </c>
      <c r="J44" s="18"/>
      <c r="K44" s="18"/>
      <c r="L44" s="18"/>
    </row>
    <row r="45" spans="1:12" x14ac:dyDescent="0.25">
      <c r="A45" s="15"/>
      <c r="B45" s="28"/>
      <c r="C45" s="16"/>
      <c r="D45" s="16"/>
      <c r="E45" s="20">
        <f t="shared" si="6"/>
        <v>50</v>
      </c>
      <c r="F45" s="20" t="str">
        <f t="shared" si="7"/>
        <v/>
      </c>
      <c r="G45" s="20">
        <f t="shared" si="3"/>
        <v>0</v>
      </c>
      <c r="H45" s="20" t="str">
        <f t="shared" si="2"/>
        <v/>
      </c>
      <c r="I45" s="1" t="str">
        <f t="shared" si="4"/>
        <v>N</v>
      </c>
      <c r="J45" s="18"/>
      <c r="K45" s="18"/>
      <c r="L45" s="18"/>
    </row>
    <row r="46" spans="1:12" x14ac:dyDescent="0.25">
      <c r="A46" s="15"/>
      <c r="B46" s="28"/>
      <c r="C46" s="16"/>
      <c r="D46" s="16"/>
      <c r="E46" s="20">
        <f t="shared" si="6"/>
        <v>50</v>
      </c>
      <c r="F46" s="20" t="str">
        <f t="shared" si="7"/>
        <v/>
      </c>
      <c r="G46" s="20">
        <f t="shared" si="3"/>
        <v>0</v>
      </c>
      <c r="H46" s="20" t="str">
        <f t="shared" si="2"/>
        <v/>
      </c>
      <c r="I46" s="1" t="str">
        <f t="shared" si="4"/>
        <v>N</v>
      </c>
      <c r="J46" s="18"/>
      <c r="K46" s="18"/>
      <c r="L46" s="18"/>
    </row>
    <row r="47" spans="1:12" x14ac:dyDescent="0.25">
      <c r="A47" s="15"/>
      <c r="B47" s="28"/>
      <c r="C47" s="16"/>
      <c r="D47" s="16"/>
      <c r="E47" s="20">
        <f t="shared" si="6"/>
        <v>50</v>
      </c>
      <c r="F47" s="20" t="str">
        <f t="shared" si="7"/>
        <v/>
      </c>
      <c r="G47" s="20">
        <f t="shared" si="3"/>
        <v>0</v>
      </c>
      <c r="H47" s="20" t="str">
        <f t="shared" si="2"/>
        <v/>
      </c>
      <c r="I47" s="1" t="str">
        <f t="shared" si="4"/>
        <v>N</v>
      </c>
      <c r="J47" s="18"/>
      <c r="K47" s="18"/>
      <c r="L47" s="18"/>
    </row>
    <row r="48" spans="1:12" x14ac:dyDescent="0.25">
      <c r="A48" s="15"/>
      <c r="B48" s="28"/>
      <c r="C48" s="16"/>
      <c r="D48" s="16"/>
      <c r="E48" s="20">
        <f t="shared" si="6"/>
        <v>50</v>
      </c>
      <c r="F48" s="20" t="str">
        <f t="shared" si="7"/>
        <v/>
      </c>
      <c r="G48" s="20">
        <f t="shared" si="3"/>
        <v>0</v>
      </c>
      <c r="H48" s="20" t="str">
        <f t="shared" si="2"/>
        <v/>
      </c>
      <c r="I48" s="1" t="str">
        <f t="shared" si="4"/>
        <v>N</v>
      </c>
      <c r="J48" s="18"/>
      <c r="K48" s="18"/>
      <c r="L48" s="18"/>
    </row>
    <row r="49" spans="1:12" x14ac:dyDescent="0.25">
      <c r="A49" s="15"/>
      <c r="B49" s="28"/>
      <c r="C49" s="16"/>
      <c r="D49" s="16"/>
      <c r="E49" s="20">
        <f t="shared" si="6"/>
        <v>50</v>
      </c>
      <c r="F49" s="20" t="str">
        <f t="shared" si="7"/>
        <v/>
      </c>
      <c r="G49" s="20">
        <f t="shared" si="3"/>
        <v>0</v>
      </c>
      <c r="H49" s="20" t="str">
        <f t="shared" si="2"/>
        <v/>
      </c>
      <c r="I49" s="1" t="str">
        <f t="shared" si="4"/>
        <v>N</v>
      </c>
      <c r="J49" s="18"/>
      <c r="K49" s="18"/>
      <c r="L49" s="18"/>
    </row>
    <row r="50" spans="1:12" x14ac:dyDescent="0.25">
      <c r="A50" s="15"/>
      <c r="B50" s="28"/>
      <c r="C50" s="16"/>
      <c r="D50" s="16"/>
      <c r="E50" s="20">
        <f t="shared" si="6"/>
        <v>50</v>
      </c>
      <c r="F50" s="20" t="str">
        <f t="shared" si="7"/>
        <v/>
      </c>
      <c r="G50" s="20">
        <f t="shared" si="3"/>
        <v>0</v>
      </c>
      <c r="H50" s="20" t="str">
        <f t="shared" si="2"/>
        <v/>
      </c>
      <c r="I50" s="1" t="str">
        <f t="shared" si="4"/>
        <v>N</v>
      </c>
      <c r="J50" s="18"/>
      <c r="K50" s="18"/>
      <c r="L50" s="18"/>
    </row>
    <row r="51" spans="1:12" x14ac:dyDescent="0.25">
      <c r="A51" s="15"/>
      <c r="B51" s="28"/>
      <c r="C51" s="16"/>
      <c r="D51" s="16"/>
      <c r="E51" s="20">
        <f t="shared" si="6"/>
        <v>50</v>
      </c>
      <c r="F51" s="20" t="str">
        <f t="shared" si="7"/>
        <v/>
      </c>
      <c r="G51" s="20">
        <f t="shared" si="3"/>
        <v>0</v>
      </c>
      <c r="H51" s="20" t="str">
        <f t="shared" si="2"/>
        <v/>
      </c>
      <c r="I51" s="1" t="str">
        <f t="shared" si="4"/>
        <v>N</v>
      </c>
      <c r="J51" s="18"/>
      <c r="K51" s="18"/>
      <c r="L51" s="18"/>
    </row>
    <row r="52" spans="1:12" x14ac:dyDescent="0.25">
      <c r="A52" s="15"/>
      <c r="B52" s="28"/>
      <c r="C52" s="16"/>
      <c r="D52" s="16"/>
      <c r="E52" s="20">
        <f t="shared" si="6"/>
        <v>50</v>
      </c>
      <c r="F52" s="20" t="str">
        <f t="shared" si="7"/>
        <v/>
      </c>
      <c r="G52" s="20">
        <f t="shared" si="3"/>
        <v>0</v>
      </c>
      <c r="H52" s="20" t="str">
        <f t="shared" si="2"/>
        <v/>
      </c>
      <c r="I52" s="1" t="str">
        <f t="shared" si="4"/>
        <v>N</v>
      </c>
      <c r="J52" s="18"/>
      <c r="K52" s="18"/>
      <c r="L52" s="18"/>
    </row>
    <row r="53" spans="1:12" x14ac:dyDescent="0.25">
      <c r="A53" s="15"/>
      <c r="B53" s="28"/>
      <c r="C53" s="16"/>
      <c r="D53" s="16"/>
      <c r="E53" s="20">
        <f t="shared" si="6"/>
        <v>50</v>
      </c>
      <c r="F53" s="20" t="str">
        <f t="shared" si="7"/>
        <v/>
      </c>
      <c r="G53" s="20">
        <f t="shared" si="3"/>
        <v>0</v>
      </c>
      <c r="H53" s="20" t="str">
        <f t="shared" si="2"/>
        <v/>
      </c>
      <c r="I53" s="1" t="str">
        <f t="shared" si="4"/>
        <v>N</v>
      </c>
      <c r="J53" s="18"/>
      <c r="K53" s="18"/>
      <c r="L53" s="18"/>
    </row>
    <row r="54" spans="1:12" x14ac:dyDescent="0.25">
      <c r="A54" s="15"/>
      <c r="B54" s="28"/>
      <c r="C54" s="16"/>
      <c r="D54" s="16"/>
      <c r="E54" s="20">
        <f t="shared" si="6"/>
        <v>50</v>
      </c>
      <c r="F54" s="20" t="str">
        <f t="shared" si="7"/>
        <v/>
      </c>
      <c r="G54" s="20">
        <f t="shared" si="3"/>
        <v>0</v>
      </c>
      <c r="H54" s="20" t="str">
        <f t="shared" si="2"/>
        <v/>
      </c>
      <c r="I54" s="1" t="str">
        <f t="shared" si="4"/>
        <v>N</v>
      </c>
      <c r="J54" s="18"/>
      <c r="K54" s="18"/>
      <c r="L54" s="18"/>
    </row>
    <row r="55" spans="1:12" x14ac:dyDescent="0.25">
      <c r="A55" s="15"/>
      <c r="B55" s="28"/>
      <c r="C55" s="16"/>
      <c r="D55" s="16"/>
      <c r="E55" s="20">
        <f t="shared" si="6"/>
        <v>50</v>
      </c>
      <c r="F55" s="20" t="str">
        <f t="shared" si="7"/>
        <v/>
      </c>
      <c r="G55" s="20">
        <f t="shared" si="3"/>
        <v>0</v>
      </c>
      <c r="H55" s="20" t="str">
        <f t="shared" si="2"/>
        <v/>
      </c>
      <c r="I55" s="1" t="str">
        <f t="shared" si="4"/>
        <v>N</v>
      </c>
      <c r="J55" s="18"/>
      <c r="K55" s="18"/>
      <c r="L55" s="18"/>
    </row>
    <row r="56" spans="1:12" x14ac:dyDescent="0.25">
      <c r="A56" s="15"/>
      <c r="B56" s="28"/>
      <c r="C56" s="16"/>
      <c r="D56" s="16"/>
      <c r="E56" s="20">
        <f t="shared" si="6"/>
        <v>50</v>
      </c>
      <c r="F56" s="20" t="str">
        <f t="shared" si="7"/>
        <v/>
      </c>
      <c r="G56" s="20">
        <f t="shared" si="3"/>
        <v>0</v>
      </c>
      <c r="H56" s="20" t="str">
        <f t="shared" si="2"/>
        <v/>
      </c>
      <c r="I56" s="1" t="str">
        <f t="shared" si="4"/>
        <v>N</v>
      </c>
      <c r="J56" s="18"/>
      <c r="K56" s="18"/>
      <c r="L56" s="18"/>
    </row>
    <row r="57" spans="1:12" x14ac:dyDescent="0.25">
      <c r="A57" s="15"/>
      <c r="B57" s="28"/>
      <c r="C57" s="16"/>
      <c r="D57" s="16"/>
      <c r="E57" s="20">
        <f t="shared" si="6"/>
        <v>50</v>
      </c>
      <c r="F57" s="20" t="str">
        <f t="shared" si="7"/>
        <v/>
      </c>
      <c r="G57" s="20">
        <f t="shared" si="3"/>
        <v>0</v>
      </c>
      <c r="H57" s="20" t="str">
        <f t="shared" si="2"/>
        <v/>
      </c>
      <c r="I57" s="1" t="str">
        <f t="shared" si="4"/>
        <v>N</v>
      </c>
      <c r="J57" s="18"/>
      <c r="K57" s="18"/>
      <c r="L57" s="18"/>
    </row>
    <row r="58" spans="1:12" x14ac:dyDescent="0.25">
      <c r="A58" s="15"/>
      <c r="B58" s="28"/>
      <c r="C58" s="16"/>
      <c r="D58" s="16"/>
      <c r="E58" s="20">
        <f t="shared" si="6"/>
        <v>50</v>
      </c>
      <c r="F58" s="20" t="str">
        <f t="shared" si="7"/>
        <v/>
      </c>
      <c r="G58" s="20">
        <f t="shared" si="3"/>
        <v>0</v>
      </c>
      <c r="H58" s="20" t="str">
        <f t="shared" si="2"/>
        <v/>
      </c>
      <c r="I58" s="1" t="str">
        <f t="shared" si="4"/>
        <v>N</v>
      </c>
      <c r="J58" s="18"/>
      <c r="K58" s="18"/>
      <c r="L58" s="18"/>
    </row>
    <row r="59" spans="1:12" x14ac:dyDescent="0.25">
      <c r="A59" s="15"/>
      <c r="B59" s="28"/>
      <c r="C59" s="16"/>
      <c r="D59" s="16"/>
      <c r="E59" s="20">
        <f t="shared" si="6"/>
        <v>50</v>
      </c>
      <c r="F59" s="20" t="str">
        <f t="shared" si="7"/>
        <v/>
      </c>
      <c r="G59" s="20">
        <f t="shared" si="3"/>
        <v>0</v>
      </c>
      <c r="H59" s="20" t="str">
        <f t="shared" si="2"/>
        <v/>
      </c>
      <c r="I59" s="1" t="str">
        <f t="shared" si="4"/>
        <v>N</v>
      </c>
      <c r="J59" s="18"/>
      <c r="K59" s="18"/>
      <c r="L59" s="18"/>
    </row>
    <row r="60" spans="1:12" x14ac:dyDescent="0.25">
      <c r="A60" s="15"/>
      <c r="B60" s="28"/>
      <c r="C60" s="16"/>
      <c r="D60" s="16"/>
      <c r="E60" s="20">
        <f t="shared" si="6"/>
        <v>50</v>
      </c>
      <c r="F60" s="20" t="str">
        <f t="shared" si="7"/>
        <v/>
      </c>
      <c r="G60" s="20">
        <f t="shared" si="3"/>
        <v>0</v>
      </c>
      <c r="H60" s="20" t="str">
        <f t="shared" si="2"/>
        <v/>
      </c>
      <c r="I60" s="1" t="str">
        <f t="shared" si="4"/>
        <v>N</v>
      </c>
      <c r="J60" s="18"/>
      <c r="K60" s="18"/>
      <c r="L60" s="18"/>
    </row>
    <row r="61" spans="1:12" x14ac:dyDescent="0.25">
      <c r="A61" s="15"/>
      <c r="B61" s="28"/>
      <c r="C61" s="16"/>
      <c r="D61" s="16"/>
      <c r="E61" s="20">
        <f t="shared" si="6"/>
        <v>50</v>
      </c>
      <c r="F61" s="20" t="str">
        <f t="shared" si="7"/>
        <v/>
      </c>
      <c r="G61" s="20">
        <f t="shared" si="3"/>
        <v>0</v>
      </c>
      <c r="H61" s="20" t="str">
        <f t="shared" si="2"/>
        <v/>
      </c>
      <c r="I61" s="1" t="str">
        <f t="shared" si="4"/>
        <v>N</v>
      </c>
      <c r="J61" s="18"/>
      <c r="K61" s="18"/>
      <c r="L61" s="18"/>
    </row>
    <row r="62" spans="1:12" x14ac:dyDescent="0.25">
      <c r="A62" s="15"/>
      <c r="B62" s="28"/>
      <c r="C62" s="16"/>
      <c r="D62" s="16"/>
      <c r="E62" s="20">
        <f t="shared" si="6"/>
        <v>50</v>
      </c>
      <c r="F62" s="20" t="str">
        <f t="shared" si="7"/>
        <v/>
      </c>
      <c r="G62" s="20">
        <f t="shared" si="3"/>
        <v>0</v>
      </c>
      <c r="H62" s="20" t="str">
        <f t="shared" si="2"/>
        <v/>
      </c>
      <c r="I62" s="1" t="str">
        <f t="shared" si="4"/>
        <v>N</v>
      </c>
      <c r="J62" s="18"/>
      <c r="K62" s="18"/>
      <c r="L62" s="18"/>
    </row>
    <row r="63" spans="1:12" x14ac:dyDescent="0.25">
      <c r="A63" s="15"/>
      <c r="B63" s="28"/>
      <c r="C63" s="16"/>
      <c r="D63" s="16"/>
      <c r="E63" s="20">
        <f t="shared" si="6"/>
        <v>50</v>
      </c>
      <c r="F63" s="20" t="str">
        <f t="shared" si="7"/>
        <v/>
      </c>
      <c r="G63" s="20">
        <f t="shared" si="3"/>
        <v>0</v>
      </c>
      <c r="H63" s="20" t="str">
        <f t="shared" si="2"/>
        <v/>
      </c>
      <c r="I63" s="1" t="str">
        <f t="shared" si="4"/>
        <v>N</v>
      </c>
      <c r="J63" s="18"/>
      <c r="K63" s="18"/>
      <c r="L63" s="18"/>
    </row>
    <row r="64" spans="1:12" x14ac:dyDescent="0.25">
      <c r="A64" s="15"/>
      <c r="B64" s="28"/>
      <c r="C64" s="16"/>
      <c r="D64" s="16"/>
      <c r="E64" s="20">
        <f t="shared" si="6"/>
        <v>50</v>
      </c>
      <c r="F64" s="20" t="str">
        <f t="shared" si="7"/>
        <v/>
      </c>
      <c r="G64" s="20">
        <f t="shared" si="3"/>
        <v>0</v>
      </c>
      <c r="H64" s="20" t="str">
        <f t="shared" si="2"/>
        <v/>
      </c>
      <c r="I64" s="1" t="str">
        <f t="shared" si="4"/>
        <v>N</v>
      </c>
      <c r="J64" s="18"/>
      <c r="K64" s="18"/>
      <c r="L64" s="18"/>
    </row>
    <row r="65" spans="1:12" x14ac:dyDescent="0.25">
      <c r="A65" s="15"/>
      <c r="B65" s="28"/>
      <c r="C65" s="16"/>
      <c r="D65" s="16"/>
      <c r="E65" s="20">
        <f t="shared" si="6"/>
        <v>50</v>
      </c>
      <c r="F65" s="20" t="str">
        <f t="shared" si="7"/>
        <v/>
      </c>
      <c r="G65" s="20">
        <f t="shared" si="3"/>
        <v>0</v>
      </c>
      <c r="H65" s="20" t="str">
        <f t="shared" si="2"/>
        <v/>
      </c>
      <c r="I65" s="1" t="str">
        <f t="shared" si="4"/>
        <v>N</v>
      </c>
      <c r="J65" s="18"/>
      <c r="K65" s="18"/>
      <c r="L65" s="18"/>
    </row>
    <row r="66" spans="1:12" x14ac:dyDescent="0.25">
      <c r="A66" s="15"/>
      <c r="B66" s="28"/>
      <c r="C66" s="16"/>
      <c r="D66" s="16"/>
      <c r="E66" s="20">
        <f t="shared" si="6"/>
        <v>50</v>
      </c>
      <c r="F66" s="20" t="str">
        <f t="shared" si="7"/>
        <v/>
      </c>
      <c r="G66" s="20">
        <f t="shared" si="3"/>
        <v>0</v>
      </c>
      <c r="H66" s="20" t="str">
        <f t="shared" si="2"/>
        <v/>
      </c>
      <c r="I66" s="1" t="str">
        <f t="shared" si="4"/>
        <v>N</v>
      </c>
      <c r="J66" s="18"/>
      <c r="K66" s="18"/>
      <c r="L66" s="18"/>
    </row>
    <row r="67" spans="1:12" x14ac:dyDescent="0.25">
      <c r="A67" s="15"/>
      <c r="B67" s="28"/>
      <c r="C67" s="16"/>
      <c r="D67" s="16"/>
      <c r="E67" s="20">
        <f t="shared" si="6"/>
        <v>50</v>
      </c>
      <c r="F67" s="20" t="str">
        <f t="shared" si="7"/>
        <v/>
      </c>
      <c r="G67" s="20">
        <f t="shared" si="3"/>
        <v>0</v>
      </c>
      <c r="H67" s="20" t="str">
        <f t="shared" si="2"/>
        <v/>
      </c>
      <c r="I67" s="1" t="str">
        <f t="shared" si="4"/>
        <v>N</v>
      </c>
      <c r="J67" s="18"/>
      <c r="K67" s="18"/>
      <c r="L67" s="18"/>
    </row>
    <row r="68" spans="1:12" x14ac:dyDescent="0.25">
      <c r="A68" s="15"/>
      <c r="B68" s="28"/>
      <c r="C68" s="16"/>
      <c r="D68" s="16"/>
      <c r="E68" s="20">
        <f t="shared" ref="E68:E99" si="8">SUM(B$132-C68)/B$133</f>
        <v>50</v>
      </c>
      <c r="F68" s="20" t="str">
        <f t="shared" ref="F68:F99" si="9">IF(E68=B$132/2,"",E68)</f>
        <v/>
      </c>
      <c r="G68" s="20">
        <f t="shared" si="3"/>
        <v>0</v>
      </c>
      <c r="H68" s="20" t="str">
        <f t="shared" ref="H68:H130" si="10">IF(G68=0,"",G68)</f>
        <v/>
      </c>
      <c r="I68" s="1" t="str">
        <f t="shared" si="4"/>
        <v>N</v>
      </c>
      <c r="J68" s="18"/>
      <c r="K68" s="18"/>
      <c r="L68" s="18"/>
    </row>
    <row r="69" spans="1:12" x14ac:dyDescent="0.25">
      <c r="A69" s="15"/>
      <c r="B69" s="28"/>
      <c r="C69" s="16"/>
      <c r="D69" s="16"/>
      <c r="E69" s="20">
        <f t="shared" si="8"/>
        <v>50</v>
      </c>
      <c r="F69" s="20" t="str">
        <f t="shared" si="9"/>
        <v/>
      </c>
      <c r="G69" s="20">
        <f t="shared" ref="G69:G130" si="11">D69-C69</f>
        <v>0</v>
      </c>
      <c r="H69" s="20" t="str">
        <f t="shared" si="10"/>
        <v/>
      </c>
      <c r="I69" s="1" t="str">
        <f t="shared" ref="I69:I130" si="12">IF(G69&gt;=E69,"Y","N")</f>
        <v>N</v>
      </c>
      <c r="J69" s="18"/>
      <c r="K69" s="18"/>
      <c r="L69" s="18"/>
    </row>
    <row r="70" spans="1:12" x14ac:dyDescent="0.25">
      <c r="A70" s="15"/>
      <c r="B70" s="28"/>
      <c r="C70" s="16"/>
      <c r="D70" s="16"/>
      <c r="E70" s="20">
        <f t="shared" si="8"/>
        <v>50</v>
      </c>
      <c r="F70" s="20" t="str">
        <f t="shared" si="9"/>
        <v/>
      </c>
      <c r="G70" s="20">
        <f t="shared" si="11"/>
        <v>0</v>
      </c>
      <c r="H70" s="20" t="str">
        <f t="shared" si="10"/>
        <v/>
      </c>
      <c r="I70" s="1" t="str">
        <f t="shared" si="12"/>
        <v>N</v>
      </c>
      <c r="J70" s="18"/>
      <c r="K70" s="18"/>
      <c r="L70" s="18"/>
    </row>
    <row r="71" spans="1:12" x14ac:dyDescent="0.25">
      <c r="A71" s="15"/>
      <c r="B71" s="28"/>
      <c r="C71" s="16"/>
      <c r="D71" s="16"/>
      <c r="E71" s="20">
        <f t="shared" si="8"/>
        <v>50</v>
      </c>
      <c r="F71" s="20" t="str">
        <f t="shared" si="9"/>
        <v/>
      </c>
      <c r="G71" s="20">
        <f t="shared" si="11"/>
        <v>0</v>
      </c>
      <c r="H71" s="20" t="str">
        <f t="shared" si="10"/>
        <v/>
      </c>
      <c r="I71" s="1" t="str">
        <f t="shared" si="12"/>
        <v>N</v>
      </c>
      <c r="J71" s="18"/>
      <c r="K71" s="18"/>
      <c r="L71" s="18"/>
    </row>
    <row r="72" spans="1:12" x14ac:dyDescent="0.25">
      <c r="A72" s="15"/>
      <c r="B72" s="28"/>
      <c r="C72" s="16"/>
      <c r="D72" s="16"/>
      <c r="E72" s="20">
        <f t="shared" si="8"/>
        <v>50</v>
      </c>
      <c r="F72" s="20" t="str">
        <f t="shared" si="9"/>
        <v/>
      </c>
      <c r="G72" s="20">
        <f t="shared" si="11"/>
        <v>0</v>
      </c>
      <c r="H72" s="20" t="str">
        <f t="shared" si="10"/>
        <v/>
      </c>
      <c r="I72" s="1" t="str">
        <f t="shared" si="12"/>
        <v>N</v>
      </c>
      <c r="J72" s="18"/>
      <c r="K72" s="18"/>
      <c r="L72" s="18"/>
    </row>
    <row r="73" spans="1:12" x14ac:dyDescent="0.25">
      <c r="A73" s="15"/>
      <c r="B73" s="28"/>
      <c r="C73" s="16"/>
      <c r="D73" s="16"/>
      <c r="E73" s="20">
        <f t="shared" si="8"/>
        <v>50</v>
      </c>
      <c r="F73" s="20" t="str">
        <f t="shared" si="9"/>
        <v/>
      </c>
      <c r="G73" s="20">
        <f t="shared" si="11"/>
        <v>0</v>
      </c>
      <c r="H73" s="20" t="str">
        <f t="shared" si="10"/>
        <v/>
      </c>
      <c r="I73" s="1" t="str">
        <f t="shared" si="12"/>
        <v>N</v>
      </c>
      <c r="J73" s="18"/>
      <c r="K73" s="18"/>
      <c r="L73" s="18"/>
    </row>
    <row r="74" spans="1:12" x14ac:dyDescent="0.25">
      <c r="A74" s="15"/>
      <c r="B74" s="28"/>
      <c r="C74" s="16"/>
      <c r="D74" s="16"/>
      <c r="E74" s="20">
        <f t="shared" si="8"/>
        <v>50</v>
      </c>
      <c r="F74" s="20" t="str">
        <f t="shared" si="9"/>
        <v/>
      </c>
      <c r="G74" s="20">
        <f t="shared" si="11"/>
        <v>0</v>
      </c>
      <c r="H74" s="20" t="str">
        <f t="shared" si="10"/>
        <v/>
      </c>
      <c r="I74" s="1" t="str">
        <f t="shared" si="12"/>
        <v>N</v>
      </c>
      <c r="J74" s="18"/>
      <c r="K74" s="18"/>
      <c r="L74" s="18"/>
    </row>
    <row r="75" spans="1:12" x14ac:dyDescent="0.25">
      <c r="A75" s="15"/>
      <c r="B75" s="28"/>
      <c r="C75" s="16"/>
      <c r="D75" s="16"/>
      <c r="E75" s="20">
        <f t="shared" si="8"/>
        <v>50</v>
      </c>
      <c r="F75" s="20" t="str">
        <f t="shared" si="9"/>
        <v/>
      </c>
      <c r="G75" s="20">
        <f t="shared" si="11"/>
        <v>0</v>
      </c>
      <c r="H75" s="20" t="str">
        <f t="shared" si="10"/>
        <v/>
      </c>
      <c r="I75" s="1" t="str">
        <f t="shared" si="12"/>
        <v>N</v>
      </c>
      <c r="J75" s="18"/>
      <c r="K75" s="18"/>
      <c r="L75" s="18"/>
    </row>
    <row r="76" spans="1:12" x14ac:dyDescent="0.25">
      <c r="A76" s="15"/>
      <c r="B76" s="28"/>
      <c r="C76" s="16"/>
      <c r="D76" s="16"/>
      <c r="E76" s="20">
        <f t="shared" si="8"/>
        <v>50</v>
      </c>
      <c r="F76" s="20" t="str">
        <f t="shared" si="9"/>
        <v/>
      </c>
      <c r="G76" s="20">
        <f t="shared" si="11"/>
        <v>0</v>
      </c>
      <c r="H76" s="20" t="str">
        <f t="shared" si="10"/>
        <v/>
      </c>
      <c r="I76" s="1" t="str">
        <f t="shared" si="12"/>
        <v>N</v>
      </c>
      <c r="J76" s="18"/>
      <c r="K76" s="18"/>
      <c r="L76" s="18"/>
    </row>
    <row r="77" spans="1:12" x14ac:dyDescent="0.25">
      <c r="A77" s="15"/>
      <c r="B77" s="28"/>
      <c r="C77" s="16"/>
      <c r="D77" s="16"/>
      <c r="E77" s="20">
        <f t="shared" si="8"/>
        <v>50</v>
      </c>
      <c r="F77" s="20" t="str">
        <f t="shared" si="9"/>
        <v/>
      </c>
      <c r="G77" s="20">
        <f t="shared" si="11"/>
        <v>0</v>
      </c>
      <c r="H77" s="20" t="str">
        <f t="shared" si="10"/>
        <v/>
      </c>
      <c r="I77" s="1" t="str">
        <f t="shared" si="12"/>
        <v>N</v>
      </c>
      <c r="J77" s="18"/>
      <c r="K77" s="18"/>
      <c r="L77" s="18"/>
    </row>
    <row r="78" spans="1:12" x14ac:dyDescent="0.25">
      <c r="A78" s="15"/>
      <c r="B78" s="28"/>
      <c r="C78" s="16"/>
      <c r="D78" s="16"/>
      <c r="E78" s="20">
        <f t="shared" si="8"/>
        <v>50</v>
      </c>
      <c r="F78" s="20" t="str">
        <f t="shared" si="9"/>
        <v/>
      </c>
      <c r="G78" s="20">
        <f t="shared" si="11"/>
        <v>0</v>
      </c>
      <c r="H78" s="20" t="str">
        <f t="shared" si="10"/>
        <v/>
      </c>
      <c r="I78" s="1" t="str">
        <f t="shared" si="12"/>
        <v>N</v>
      </c>
      <c r="J78" s="18"/>
      <c r="K78" s="18"/>
      <c r="L78" s="18"/>
    </row>
    <row r="79" spans="1:12" x14ac:dyDescent="0.25">
      <c r="A79" s="15"/>
      <c r="B79" s="28"/>
      <c r="C79" s="16"/>
      <c r="D79" s="16"/>
      <c r="E79" s="20">
        <f t="shared" si="8"/>
        <v>50</v>
      </c>
      <c r="F79" s="20" t="str">
        <f t="shared" si="9"/>
        <v/>
      </c>
      <c r="G79" s="20">
        <f t="shared" si="11"/>
        <v>0</v>
      </c>
      <c r="H79" s="20" t="str">
        <f t="shared" si="10"/>
        <v/>
      </c>
      <c r="I79" s="1" t="str">
        <f t="shared" si="12"/>
        <v>N</v>
      </c>
      <c r="J79" s="18"/>
      <c r="K79" s="18"/>
      <c r="L79" s="18"/>
    </row>
    <row r="80" spans="1:12" x14ac:dyDescent="0.25">
      <c r="A80" s="15"/>
      <c r="B80" s="28"/>
      <c r="C80" s="16"/>
      <c r="D80" s="16"/>
      <c r="E80" s="20">
        <f t="shared" si="8"/>
        <v>50</v>
      </c>
      <c r="F80" s="20" t="str">
        <f t="shared" si="9"/>
        <v/>
      </c>
      <c r="G80" s="20">
        <f t="shared" si="11"/>
        <v>0</v>
      </c>
      <c r="H80" s="20" t="str">
        <f t="shared" si="10"/>
        <v/>
      </c>
      <c r="I80" s="1" t="str">
        <f t="shared" si="12"/>
        <v>N</v>
      </c>
      <c r="J80" s="18"/>
      <c r="K80" s="18"/>
      <c r="L80" s="18"/>
    </row>
    <row r="81" spans="1:12" x14ac:dyDescent="0.25">
      <c r="A81" s="15"/>
      <c r="B81" s="28"/>
      <c r="C81" s="16"/>
      <c r="D81" s="16"/>
      <c r="E81" s="20">
        <f t="shared" si="8"/>
        <v>50</v>
      </c>
      <c r="F81" s="20" t="str">
        <f t="shared" si="9"/>
        <v/>
      </c>
      <c r="G81" s="20">
        <f t="shared" si="11"/>
        <v>0</v>
      </c>
      <c r="H81" s="20" t="str">
        <f t="shared" si="10"/>
        <v/>
      </c>
      <c r="I81" s="1" t="str">
        <f t="shared" si="12"/>
        <v>N</v>
      </c>
      <c r="J81" s="18"/>
      <c r="K81" s="18"/>
      <c r="L81" s="18"/>
    </row>
    <row r="82" spans="1:12" x14ac:dyDescent="0.25">
      <c r="A82" s="15"/>
      <c r="B82" s="28"/>
      <c r="C82" s="16"/>
      <c r="D82" s="16"/>
      <c r="E82" s="20">
        <f t="shared" si="8"/>
        <v>50</v>
      </c>
      <c r="F82" s="20" t="str">
        <f t="shared" si="9"/>
        <v/>
      </c>
      <c r="G82" s="20">
        <f t="shared" si="11"/>
        <v>0</v>
      </c>
      <c r="H82" s="20" t="str">
        <f t="shared" si="10"/>
        <v/>
      </c>
      <c r="I82" s="1" t="str">
        <f t="shared" si="12"/>
        <v>N</v>
      </c>
      <c r="J82" s="18"/>
      <c r="K82" s="18"/>
      <c r="L82" s="18"/>
    </row>
    <row r="83" spans="1:12" x14ac:dyDescent="0.25">
      <c r="A83" s="15"/>
      <c r="B83" s="28"/>
      <c r="C83" s="16"/>
      <c r="D83" s="16"/>
      <c r="E83" s="20">
        <f t="shared" si="8"/>
        <v>50</v>
      </c>
      <c r="F83" s="20" t="str">
        <f t="shared" si="9"/>
        <v/>
      </c>
      <c r="G83" s="20">
        <f t="shared" si="11"/>
        <v>0</v>
      </c>
      <c r="H83" s="20" t="str">
        <f t="shared" si="10"/>
        <v/>
      </c>
      <c r="I83" s="1" t="str">
        <f t="shared" si="12"/>
        <v>N</v>
      </c>
      <c r="J83" s="18"/>
      <c r="K83" s="18"/>
      <c r="L83" s="18"/>
    </row>
    <row r="84" spans="1:12" x14ac:dyDescent="0.25">
      <c r="A84" s="15"/>
      <c r="B84" s="28"/>
      <c r="C84" s="16"/>
      <c r="D84" s="16"/>
      <c r="E84" s="20">
        <f t="shared" si="8"/>
        <v>50</v>
      </c>
      <c r="F84" s="20" t="str">
        <f t="shared" si="9"/>
        <v/>
      </c>
      <c r="G84" s="20">
        <f t="shared" si="11"/>
        <v>0</v>
      </c>
      <c r="H84" s="20" t="str">
        <f t="shared" si="10"/>
        <v/>
      </c>
      <c r="I84" s="1" t="str">
        <f t="shared" si="12"/>
        <v>N</v>
      </c>
      <c r="J84" s="18"/>
      <c r="K84" s="18"/>
      <c r="L84" s="18"/>
    </row>
    <row r="85" spans="1:12" x14ac:dyDescent="0.25">
      <c r="A85" s="15"/>
      <c r="B85" s="28"/>
      <c r="C85" s="16"/>
      <c r="D85" s="16"/>
      <c r="E85" s="20">
        <f t="shared" si="8"/>
        <v>50</v>
      </c>
      <c r="F85" s="20" t="str">
        <f t="shared" si="9"/>
        <v/>
      </c>
      <c r="G85" s="20">
        <f t="shared" si="11"/>
        <v>0</v>
      </c>
      <c r="H85" s="20" t="str">
        <f t="shared" si="10"/>
        <v/>
      </c>
      <c r="I85" s="1" t="str">
        <f t="shared" si="12"/>
        <v>N</v>
      </c>
      <c r="J85" s="18"/>
      <c r="K85" s="18"/>
      <c r="L85" s="18"/>
    </row>
    <row r="86" spans="1:12" x14ac:dyDescent="0.25">
      <c r="A86" s="15"/>
      <c r="B86" s="28"/>
      <c r="C86" s="16"/>
      <c r="D86" s="16"/>
      <c r="E86" s="20">
        <f t="shared" si="8"/>
        <v>50</v>
      </c>
      <c r="F86" s="20" t="str">
        <f t="shared" si="9"/>
        <v/>
      </c>
      <c r="G86" s="20">
        <f t="shared" si="11"/>
        <v>0</v>
      </c>
      <c r="H86" s="20" t="str">
        <f t="shared" si="10"/>
        <v/>
      </c>
      <c r="I86" s="1" t="str">
        <f t="shared" si="12"/>
        <v>N</v>
      </c>
      <c r="J86" s="18"/>
      <c r="K86" s="18"/>
      <c r="L86" s="18"/>
    </row>
    <row r="87" spans="1:12" x14ac:dyDescent="0.25">
      <c r="A87" s="15"/>
      <c r="B87" s="28"/>
      <c r="C87" s="16"/>
      <c r="D87" s="16"/>
      <c r="E87" s="20">
        <f t="shared" si="8"/>
        <v>50</v>
      </c>
      <c r="F87" s="20" t="str">
        <f t="shared" si="9"/>
        <v/>
      </c>
      <c r="G87" s="20">
        <f t="shared" si="11"/>
        <v>0</v>
      </c>
      <c r="H87" s="20" t="str">
        <f t="shared" si="10"/>
        <v/>
      </c>
      <c r="I87" s="1" t="str">
        <f t="shared" si="12"/>
        <v>N</v>
      </c>
      <c r="J87" s="18"/>
      <c r="K87" s="18"/>
      <c r="L87" s="18"/>
    </row>
    <row r="88" spans="1:12" x14ac:dyDescent="0.25">
      <c r="A88" s="15"/>
      <c r="B88" s="28"/>
      <c r="C88" s="16"/>
      <c r="D88" s="16"/>
      <c r="E88" s="20">
        <f t="shared" si="8"/>
        <v>50</v>
      </c>
      <c r="F88" s="20" t="str">
        <f t="shared" si="9"/>
        <v/>
      </c>
      <c r="G88" s="20">
        <f t="shared" si="11"/>
        <v>0</v>
      </c>
      <c r="H88" s="20" t="str">
        <f t="shared" si="10"/>
        <v/>
      </c>
      <c r="I88" s="1" t="str">
        <f t="shared" si="12"/>
        <v>N</v>
      </c>
      <c r="J88" s="18"/>
      <c r="K88" s="18"/>
      <c r="L88" s="18"/>
    </row>
    <row r="89" spans="1:12" x14ac:dyDescent="0.25">
      <c r="A89" s="15"/>
      <c r="B89" s="28"/>
      <c r="C89" s="16"/>
      <c r="D89" s="16"/>
      <c r="E89" s="20">
        <f t="shared" si="8"/>
        <v>50</v>
      </c>
      <c r="F89" s="20" t="str">
        <f t="shared" si="9"/>
        <v/>
      </c>
      <c r="G89" s="20">
        <f t="shared" si="11"/>
        <v>0</v>
      </c>
      <c r="H89" s="20" t="str">
        <f t="shared" si="10"/>
        <v/>
      </c>
      <c r="I89" s="1" t="str">
        <f t="shared" si="12"/>
        <v>N</v>
      </c>
      <c r="J89" s="18"/>
      <c r="K89" s="18"/>
      <c r="L89" s="18"/>
    </row>
    <row r="90" spans="1:12" x14ac:dyDescent="0.25">
      <c r="A90" s="15"/>
      <c r="B90" s="28"/>
      <c r="C90" s="16"/>
      <c r="D90" s="16"/>
      <c r="E90" s="20">
        <f t="shared" si="8"/>
        <v>50</v>
      </c>
      <c r="F90" s="20" t="str">
        <f t="shared" si="9"/>
        <v/>
      </c>
      <c r="G90" s="20">
        <f t="shared" si="11"/>
        <v>0</v>
      </c>
      <c r="H90" s="20" t="str">
        <f t="shared" si="10"/>
        <v/>
      </c>
      <c r="I90" s="1" t="str">
        <f t="shared" si="12"/>
        <v>N</v>
      </c>
      <c r="J90" s="18"/>
      <c r="K90" s="18"/>
      <c r="L90" s="18"/>
    </row>
    <row r="91" spans="1:12" x14ac:dyDescent="0.25">
      <c r="A91" s="15"/>
      <c r="B91" s="28"/>
      <c r="C91" s="16"/>
      <c r="D91" s="16"/>
      <c r="E91" s="20">
        <f t="shared" si="8"/>
        <v>50</v>
      </c>
      <c r="F91" s="20" t="str">
        <f t="shared" si="9"/>
        <v/>
      </c>
      <c r="G91" s="20">
        <f t="shared" si="11"/>
        <v>0</v>
      </c>
      <c r="H91" s="20" t="str">
        <f t="shared" si="10"/>
        <v/>
      </c>
      <c r="I91" s="1" t="str">
        <f t="shared" si="12"/>
        <v>N</v>
      </c>
      <c r="J91" s="18"/>
      <c r="K91" s="18"/>
      <c r="L91" s="18"/>
    </row>
    <row r="92" spans="1:12" x14ac:dyDescent="0.25">
      <c r="A92" s="15"/>
      <c r="B92" s="28"/>
      <c r="C92" s="16"/>
      <c r="D92" s="16"/>
      <c r="E92" s="20">
        <f t="shared" si="8"/>
        <v>50</v>
      </c>
      <c r="F92" s="20" t="str">
        <f t="shared" si="9"/>
        <v/>
      </c>
      <c r="G92" s="20">
        <f t="shared" si="11"/>
        <v>0</v>
      </c>
      <c r="H92" s="20" t="str">
        <f t="shared" si="10"/>
        <v/>
      </c>
      <c r="I92" s="1" t="str">
        <f t="shared" si="12"/>
        <v>N</v>
      </c>
      <c r="J92" s="18"/>
      <c r="K92" s="18"/>
      <c r="L92" s="18"/>
    </row>
    <row r="93" spans="1:12" x14ac:dyDescent="0.25">
      <c r="A93" s="15"/>
      <c r="B93" s="28"/>
      <c r="C93" s="16"/>
      <c r="D93" s="16"/>
      <c r="E93" s="20">
        <f t="shared" si="8"/>
        <v>50</v>
      </c>
      <c r="F93" s="20" t="str">
        <f t="shared" si="9"/>
        <v/>
      </c>
      <c r="G93" s="20">
        <f t="shared" si="11"/>
        <v>0</v>
      </c>
      <c r="H93" s="20" t="str">
        <f t="shared" si="10"/>
        <v/>
      </c>
      <c r="I93" s="1" t="str">
        <f t="shared" si="12"/>
        <v>N</v>
      </c>
      <c r="J93" s="18"/>
      <c r="K93" s="18"/>
      <c r="L93" s="18"/>
    </row>
    <row r="94" spans="1:12" x14ac:dyDescent="0.25">
      <c r="A94" s="15"/>
      <c r="B94" s="28"/>
      <c r="C94" s="16"/>
      <c r="D94" s="16"/>
      <c r="E94" s="20">
        <f t="shared" si="8"/>
        <v>50</v>
      </c>
      <c r="F94" s="20" t="str">
        <f t="shared" si="9"/>
        <v/>
      </c>
      <c r="G94" s="20">
        <f t="shared" si="11"/>
        <v>0</v>
      </c>
      <c r="H94" s="20" t="str">
        <f t="shared" si="10"/>
        <v/>
      </c>
      <c r="I94" s="1" t="str">
        <f t="shared" si="12"/>
        <v>N</v>
      </c>
      <c r="J94" s="18"/>
      <c r="K94" s="18"/>
      <c r="L94" s="18"/>
    </row>
    <row r="95" spans="1:12" x14ac:dyDescent="0.25">
      <c r="A95" s="15"/>
      <c r="B95" s="28"/>
      <c r="C95" s="16"/>
      <c r="D95" s="16"/>
      <c r="E95" s="20">
        <f t="shared" si="8"/>
        <v>50</v>
      </c>
      <c r="F95" s="20" t="str">
        <f t="shared" si="9"/>
        <v/>
      </c>
      <c r="G95" s="20">
        <f t="shared" si="11"/>
        <v>0</v>
      </c>
      <c r="H95" s="20" t="str">
        <f t="shared" si="10"/>
        <v/>
      </c>
      <c r="I95" s="1" t="str">
        <f t="shared" si="12"/>
        <v>N</v>
      </c>
      <c r="J95" s="18"/>
      <c r="K95" s="18"/>
      <c r="L95" s="18"/>
    </row>
    <row r="96" spans="1:12" x14ac:dyDescent="0.25">
      <c r="A96" s="15"/>
      <c r="B96" s="28"/>
      <c r="C96" s="16"/>
      <c r="D96" s="16"/>
      <c r="E96" s="20">
        <f t="shared" si="8"/>
        <v>50</v>
      </c>
      <c r="F96" s="20" t="str">
        <f t="shared" si="9"/>
        <v/>
      </c>
      <c r="G96" s="20">
        <f t="shared" si="11"/>
        <v>0</v>
      </c>
      <c r="H96" s="20" t="str">
        <f t="shared" si="10"/>
        <v/>
      </c>
      <c r="I96" s="1" t="str">
        <f t="shared" si="12"/>
        <v>N</v>
      </c>
      <c r="J96" s="18"/>
      <c r="K96" s="18"/>
      <c r="L96" s="18"/>
    </row>
    <row r="97" spans="1:12" x14ac:dyDescent="0.25">
      <c r="A97" s="15"/>
      <c r="B97" s="28"/>
      <c r="C97" s="16"/>
      <c r="D97" s="16"/>
      <c r="E97" s="20">
        <f t="shared" si="8"/>
        <v>50</v>
      </c>
      <c r="F97" s="20" t="str">
        <f t="shared" si="9"/>
        <v/>
      </c>
      <c r="G97" s="20">
        <f t="shared" si="11"/>
        <v>0</v>
      </c>
      <c r="H97" s="20" t="str">
        <f t="shared" si="10"/>
        <v/>
      </c>
      <c r="I97" s="1" t="str">
        <f t="shared" si="12"/>
        <v>N</v>
      </c>
      <c r="J97" s="18"/>
      <c r="K97" s="18"/>
      <c r="L97" s="18"/>
    </row>
    <row r="98" spans="1:12" x14ac:dyDescent="0.25">
      <c r="A98" s="15"/>
      <c r="B98" s="28"/>
      <c r="C98" s="16"/>
      <c r="D98" s="16"/>
      <c r="E98" s="20">
        <f t="shared" si="8"/>
        <v>50</v>
      </c>
      <c r="F98" s="20" t="str">
        <f t="shared" si="9"/>
        <v/>
      </c>
      <c r="G98" s="20">
        <f t="shared" si="11"/>
        <v>0</v>
      </c>
      <c r="H98" s="20" t="str">
        <f t="shared" si="10"/>
        <v/>
      </c>
      <c r="I98" s="1" t="str">
        <f t="shared" si="12"/>
        <v>N</v>
      </c>
      <c r="J98" s="18"/>
      <c r="K98" s="18"/>
      <c r="L98" s="18"/>
    </row>
    <row r="99" spans="1:12" x14ac:dyDescent="0.25">
      <c r="A99" s="15"/>
      <c r="B99" s="28"/>
      <c r="C99" s="16"/>
      <c r="D99" s="16"/>
      <c r="E99" s="20">
        <f t="shared" si="8"/>
        <v>50</v>
      </c>
      <c r="F99" s="20" t="str">
        <f t="shared" si="9"/>
        <v/>
      </c>
      <c r="G99" s="20">
        <f t="shared" si="11"/>
        <v>0</v>
      </c>
      <c r="H99" s="20" t="str">
        <f t="shared" si="10"/>
        <v/>
      </c>
      <c r="I99" s="1" t="str">
        <f t="shared" si="12"/>
        <v>N</v>
      </c>
      <c r="J99" s="18"/>
      <c r="K99" s="18"/>
      <c r="L99" s="18"/>
    </row>
    <row r="100" spans="1:12" x14ac:dyDescent="0.25">
      <c r="A100" s="15"/>
      <c r="B100" s="28"/>
      <c r="C100" s="16"/>
      <c r="D100" s="16"/>
      <c r="E100" s="20">
        <f t="shared" ref="E100:E130" si="13">SUM(B$132-C100)/B$133</f>
        <v>50</v>
      </c>
      <c r="F100" s="20" t="str">
        <f t="shared" ref="F100:F130" si="14">IF(E100=B$132/2,"",E100)</f>
        <v/>
      </c>
      <c r="G100" s="20">
        <f t="shared" si="11"/>
        <v>0</v>
      </c>
      <c r="H100" s="20" t="str">
        <f t="shared" si="10"/>
        <v/>
      </c>
      <c r="I100" s="1" t="str">
        <f t="shared" si="12"/>
        <v>N</v>
      </c>
      <c r="J100" s="18"/>
      <c r="K100" s="18"/>
      <c r="L100" s="18"/>
    </row>
    <row r="101" spans="1:12" x14ac:dyDescent="0.25">
      <c r="A101" s="15"/>
      <c r="B101" s="28"/>
      <c r="C101" s="16"/>
      <c r="D101" s="16"/>
      <c r="E101" s="20">
        <f t="shared" si="13"/>
        <v>50</v>
      </c>
      <c r="F101" s="20" t="str">
        <f t="shared" si="14"/>
        <v/>
      </c>
      <c r="G101" s="20">
        <f t="shared" si="11"/>
        <v>0</v>
      </c>
      <c r="H101" s="20" t="str">
        <f t="shared" si="10"/>
        <v/>
      </c>
      <c r="I101" s="1" t="str">
        <f t="shared" si="12"/>
        <v>N</v>
      </c>
      <c r="J101" s="18"/>
      <c r="K101" s="18"/>
      <c r="L101" s="18"/>
    </row>
    <row r="102" spans="1:12" x14ac:dyDescent="0.25">
      <c r="A102" s="15"/>
      <c r="B102" s="28"/>
      <c r="C102" s="16"/>
      <c r="D102" s="16"/>
      <c r="E102" s="20">
        <f t="shared" si="13"/>
        <v>50</v>
      </c>
      <c r="F102" s="20" t="str">
        <f t="shared" si="14"/>
        <v/>
      </c>
      <c r="G102" s="20">
        <f t="shared" si="11"/>
        <v>0</v>
      </c>
      <c r="H102" s="20" t="str">
        <f t="shared" si="10"/>
        <v/>
      </c>
      <c r="I102" s="1" t="str">
        <f t="shared" si="12"/>
        <v>N</v>
      </c>
      <c r="J102" s="18"/>
      <c r="K102" s="18"/>
      <c r="L102" s="18"/>
    </row>
    <row r="103" spans="1:12" x14ac:dyDescent="0.25">
      <c r="A103" s="15"/>
      <c r="B103" s="28"/>
      <c r="C103" s="16"/>
      <c r="D103" s="16"/>
      <c r="E103" s="20">
        <f t="shared" si="13"/>
        <v>50</v>
      </c>
      <c r="F103" s="20" t="str">
        <f t="shared" si="14"/>
        <v/>
      </c>
      <c r="G103" s="20">
        <f t="shared" si="11"/>
        <v>0</v>
      </c>
      <c r="H103" s="20" t="str">
        <f t="shared" si="10"/>
        <v/>
      </c>
      <c r="I103" s="1" t="str">
        <f t="shared" si="12"/>
        <v>N</v>
      </c>
      <c r="J103" s="18"/>
      <c r="K103" s="18"/>
      <c r="L103" s="18"/>
    </row>
    <row r="104" spans="1:12" x14ac:dyDescent="0.25">
      <c r="A104" s="15"/>
      <c r="B104" s="28"/>
      <c r="C104" s="16"/>
      <c r="D104" s="16"/>
      <c r="E104" s="20">
        <f t="shared" si="13"/>
        <v>50</v>
      </c>
      <c r="F104" s="20" t="str">
        <f t="shared" si="14"/>
        <v/>
      </c>
      <c r="G104" s="20">
        <f t="shared" si="11"/>
        <v>0</v>
      </c>
      <c r="H104" s="20" t="str">
        <f t="shared" si="10"/>
        <v/>
      </c>
      <c r="I104" s="1" t="str">
        <f t="shared" si="12"/>
        <v>N</v>
      </c>
      <c r="J104" s="18"/>
      <c r="K104" s="18"/>
      <c r="L104" s="18"/>
    </row>
    <row r="105" spans="1:12" x14ac:dyDescent="0.25">
      <c r="A105" s="15"/>
      <c r="B105" s="28"/>
      <c r="C105" s="16"/>
      <c r="D105" s="16"/>
      <c r="E105" s="20">
        <f t="shared" si="13"/>
        <v>50</v>
      </c>
      <c r="F105" s="20" t="str">
        <f t="shared" si="14"/>
        <v/>
      </c>
      <c r="G105" s="20">
        <f t="shared" si="11"/>
        <v>0</v>
      </c>
      <c r="H105" s="20" t="str">
        <f t="shared" si="10"/>
        <v/>
      </c>
      <c r="I105" s="1" t="str">
        <f t="shared" si="12"/>
        <v>N</v>
      </c>
      <c r="J105" s="18"/>
      <c r="K105" s="18"/>
      <c r="L105" s="18"/>
    </row>
    <row r="106" spans="1:12" x14ac:dyDescent="0.25">
      <c r="A106" s="15"/>
      <c r="B106" s="28"/>
      <c r="C106" s="16"/>
      <c r="D106" s="16"/>
      <c r="E106" s="20">
        <f t="shared" si="13"/>
        <v>50</v>
      </c>
      <c r="F106" s="20" t="str">
        <f t="shared" si="14"/>
        <v/>
      </c>
      <c r="G106" s="20">
        <f t="shared" si="11"/>
        <v>0</v>
      </c>
      <c r="H106" s="20" t="str">
        <f t="shared" si="10"/>
        <v/>
      </c>
      <c r="I106" s="1" t="str">
        <f t="shared" si="12"/>
        <v>N</v>
      </c>
      <c r="J106" s="18"/>
      <c r="K106" s="18"/>
      <c r="L106" s="18"/>
    </row>
    <row r="107" spans="1:12" x14ac:dyDescent="0.25">
      <c r="A107" s="15"/>
      <c r="B107" s="28"/>
      <c r="C107" s="16"/>
      <c r="D107" s="16"/>
      <c r="E107" s="20">
        <f t="shared" si="13"/>
        <v>50</v>
      </c>
      <c r="F107" s="20" t="str">
        <f t="shared" si="14"/>
        <v/>
      </c>
      <c r="G107" s="20">
        <f t="shared" si="11"/>
        <v>0</v>
      </c>
      <c r="H107" s="20" t="str">
        <f t="shared" si="10"/>
        <v/>
      </c>
      <c r="I107" s="1" t="str">
        <f t="shared" si="12"/>
        <v>N</v>
      </c>
      <c r="J107" s="18"/>
      <c r="K107" s="18"/>
      <c r="L107" s="18"/>
    </row>
    <row r="108" spans="1:12" x14ac:dyDescent="0.25">
      <c r="A108" s="15"/>
      <c r="B108" s="28"/>
      <c r="C108" s="16"/>
      <c r="D108" s="16"/>
      <c r="E108" s="20">
        <f t="shared" si="13"/>
        <v>50</v>
      </c>
      <c r="F108" s="20" t="str">
        <f t="shared" si="14"/>
        <v/>
      </c>
      <c r="G108" s="20">
        <f t="shared" si="11"/>
        <v>0</v>
      </c>
      <c r="H108" s="20" t="str">
        <f t="shared" si="10"/>
        <v/>
      </c>
      <c r="I108" s="1" t="str">
        <f t="shared" si="12"/>
        <v>N</v>
      </c>
      <c r="J108" s="18"/>
      <c r="K108" s="18"/>
      <c r="L108" s="18"/>
    </row>
    <row r="109" spans="1:12" x14ac:dyDescent="0.25">
      <c r="A109" s="15"/>
      <c r="B109" s="28"/>
      <c r="C109" s="16"/>
      <c r="D109" s="16"/>
      <c r="E109" s="20">
        <f t="shared" si="13"/>
        <v>50</v>
      </c>
      <c r="F109" s="20" t="str">
        <f t="shared" si="14"/>
        <v/>
      </c>
      <c r="G109" s="20">
        <f t="shared" si="11"/>
        <v>0</v>
      </c>
      <c r="H109" s="20" t="str">
        <f t="shared" si="10"/>
        <v/>
      </c>
      <c r="I109" s="1" t="str">
        <f t="shared" si="12"/>
        <v>N</v>
      </c>
      <c r="J109" s="18"/>
      <c r="K109" s="18"/>
      <c r="L109" s="18"/>
    </row>
    <row r="110" spans="1:12" x14ac:dyDescent="0.25">
      <c r="A110" s="15"/>
      <c r="B110" s="28"/>
      <c r="C110" s="16"/>
      <c r="D110" s="16"/>
      <c r="E110" s="20">
        <f t="shared" si="13"/>
        <v>50</v>
      </c>
      <c r="F110" s="20" t="str">
        <f t="shared" si="14"/>
        <v/>
      </c>
      <c r="G110" s="20">
        <f t="shared" si="11"/>
        <v>0</v>
      </c>
      <c r="H110" s="20" t="str">
        <f t="shared" si="10"/>
        <v/>
      </c>
      <c r="I110" s="1" t="str">
        <f t="shared" si="12"/>
        <v>N</v>
      </c>
    </row>
    <row r="111" spans="1:12" x14ac:dyDescent="0.25">
      <c r="A111" s="15"/>
      <c r="B111" s="28"/>
      <c r="C111" s="16"/>
      <c r="D111" s="16"/>
      <c r="E111" s="20">
        <f t="shared" si="13"/>
        <v>50</v>
      </c>
      <c r="F111" s="20" t="str">
        <f t="shared" si="14"/>
        <v/>
      </c>
      <c r="G111" s="20">
        <f t="shared" si="11"/>
        <v>0</v>
      </c>
      <c r="H111" s="20" t="str">
        <f t="shared" si="10"/>
        <v/>
      </c>
      <c r="I111" s="1" t="str">
        <f t="shared" si="12"/>
        <v>N</v>
      </c>
    </row>
    <row r="112" spans="1:12" x14ac:dyDescent="0.25">
      <c r="A112" s="15"/>
      <c r="B112" s="28"/>
      <c r="C112" s="16"/>
      <c r="D112" s="16"/>
      <c r="E112" s="20">
        <f t="shared" si="13"/>
        <v>50</v>
      </c>
      <c r="F112" s="20" t="str">
        <f t="shared" si="14"/>
        <v/>
      </c>
      <c r="G112" s="20">
        <f t="shared" si="11"/>
        <v>0</v>
      </c>
      <c r="H112" s="20" t="str">
        <f t="shared" si="10"/>
        <v/>
      </c>
      <c r="I112" s="1" t="str">
        <f t="shared" si="12"/>
        <v>N</v>
      </c>
    </row>
    <row r="113" spans="1:12" x14ac:dyDescent="0.25">
      <c r="A113" s="15"/>
      <c r="B113" s="28"/>
      <c r="C113" s="16"/>
      <c r="D113" s="16"/>
      <c r="E113" s="20">
        <f t="shared" si="13"/>
        <v>50</v>
      </c>
      <c r="F113" s="20" t="str">
        <f t="shared" si="14"/>
        <v/>
      </c>
      <c r="G113" s="20">
        <f t="shared" si="11"/>
        <v>0</v>
      </c>
      <c r="H113" s="20" t="str">
        <f t="shared" si="10"/>
        <v/>
      </c>
      <c r="I113" s="1" t="str">
        <f t="shared" si="12"/>
        <v>N</v>
      </c>
      <c r="J113" s="18"/>
      <c r="K113" s="18"/>
      <c r="L113" s="18"/>
    </row>
    <row r="114" spans="1:12" x14ac:dyDescent="0.25">
      <c r="A114" s="15"/>
      <c r="B114" s="28"/>
      <c r="C114" s="16"/>
      <c r="D114" s="16"/>
      <c r="E114" s="20">
        <f t="shared" si="13"/>
        <v>50</v>
      </c>
      <c r="F114" s="20" t="str">
        <f t="shared" si="14"/>
        <v/>
      </c>
      <c r="G114" s="20">
        <f t="shared" si="11"/>
        <v>0</v>
      </c>
      <c r="H114" s="20" t="str">
        <f t="shared" si="10"/>
        <v/>
      </c>
      <c r="I114" s="1" t="str">
        <f t="shared" si="12"/>
        <v>N</v>
      </c>
      <c r="J114" s="18"/>
      <c r="K114" s="18"/>
      <c r="L114" s="18"/>
    </row>
    <row r="115" spans="1:12" x14ac:dyDescent="0.25">
      <c r="A115" s="15"/>
      <c r="B115" s="28"/>
      <c r="C115" s="16"/>
      <c r="D115" s="16"/>
      <c r="E115" s="20">
        <f t="shared" si="13"/>
        <v>50</v>
      </c>
      <c r="F115" s="20" t="str">
        <f t="shared" si="14"/>
        <v/>
      </c>
      <c r="G115" s="20">
        <f t="shared" si="11"/>
        <v>0</v>
      </c>
      <c r="H115" s="20" t="str">
        <f t="shared" si="10"/>
        <v/>
      </c>
      <c r="I115" s="1" t="str">
        <f t="shared" si="12"/>
        <v>N</v>
      </c>
      <c r="J115" s="18"/>
      <c r="K115" s="18"/>
      <c r="L115" s="18"/>
    </row>
    <row r="116" spans="1:12" x14ac:dyDescent="0.25">
      <c r="A116" s="15"/>
      <c r="B116" s="28"/>
      <c r="C116" s="16"/>
      <c r="D116" s="16"/>
      <c r="E116" s="20">
        <f t="shared" si="13"/>
        <v>50</v>
      </c>
      <c r="F116" s="20" t="str">
        <f t="shared" si="14"/>
        <v/>
      </c>
      <c r="G116" s="20">
        <f t="shared" si="11"/>
        <v>0</v>
      </c>
      <c r="H116" s="20" t="str">
        <f t="shared" si="10"/>
        <v/>
      </c>
      <c r="I116" s="1" t="str">
        <f t="shared" si="12"/>
        <v>N</v>
      </c>
      <c r="J116" s="18"/>
      <c r="K116" s="18"/>
      <c r="L116" s="18"/>
    </row>
    <row r="117" spans="1:12" x14ac:dyDescent="0.25">
      <c r="A117" s="15"/>
      <c r="B117" s="28"/>
      <c r="C117" s="16"/>
      <c r="D117" s="16"/>
      <c r="E117" s="20">
        <f t="shared" si="13"/>
        <v>50</v>
      </c>
      <c r="F117" s="20" t="str">
        <f t="shared" si="14"/>
        <v/>
      </c>
      <c r="G117" s="20">
        <f t="shared" si="11"/>
        <v>0</v>
      </c>
      <c r="H117" s="20" t="str">
        <f t="shared" si="10"/>
        <v/>
      </c>
      <c r="I117" s="1" t="str">
        <f t="shared" si="12"/>
        <v>N</v>
      </c>
      <c r="J117" s="18"/>
      <c r="K117" s="18"/>
      <c r="L117" s="18"/>
    </row>
    <row r="118" spans="1:12" x14ac:dyDescent="0.25">
      <c r="A118" s="15"/>
      <c r="B118" s="28"/>
      <c r="C118" s="16"/>
      <c r="D118" s="16"/>
      <c r="E118" s="20">
        <f t="shared" si="13"/>
        <v>50</v>
      </c>
      <c r="F118" s="20" t="str">
        <f t="shared" si="14"/>
        <v/>
      </c>
      <c r="G118" s="20">
        <f t="shared" si="11"/>
        <v>0</v>
      </c>
      <c r="H118" s="20" t="str">
        <f t="shared" si="10"/>
        <v/>
      </c>
      <c r="I118" s="1" t="str">
        <f t="shared" si="12"/>
        <v>N</v>
      </c>
      <c r="J118" s="18"/>
      <c r="K118" s="18"/>
      <c r="L118" s="18"/>
    </row>
    <row r="119" spans="1:12" x14ac:dyDescent="0.25">
      <c r="A119" s="15"/>
      <c r="B119" s="28"/>
      <c r="C119" s="16"/>
      <c r="D119" s="16"/>
      <c r="E119" s="20">
        <f t="shared" si="13"/>
        <v>50</v>
      </c>
      <c r="F119" s="20" t="str">
        <f t="shared" si="14"/>
        <v/>
      </c>
      <c r="G119" s="20">
        <f t="shared" si="11"/>
        <v>0</v>
      </c>
      <c r="H119" s="20" t="str">
        <f t="shared" si="10"/>
        <v/>
      </c>
      <c r="I119" s="1" t="str">
        <f t="shared" si="12"/>
        <v>N</v>
      </c>
      <c r="J119" s="18"/>
      <c r="K119" s="18"/>
      <c r="L119" s="18"/>
    </row>
    <row r="120" spans="1:12" x14ac:dyDescent="0.25">
      <c r="A120" s="15"/>
      <c r="B120" s="28"/>
      <c r="C120" s="16"/>
      <c r="D120" s="16"/>
      <c r="E120" s="20">
        <f t="shared" si="13"/>
        <v>50</v>
      </c>
      <c r="F120" s="20" t="str">
        <f t="shared" si="14"/>
        <v/>
      </c>
      <c r="G120" s="20">
        <f t="shared" si="11"/>
        <v>0</v>
      </c>
      <c r="H120" s="20" t="str">
        <f t="shared" si="10"/>
        <v/>
      </c>
      <c r="I120" s="1" t="str">
        <f t="shared" si="12"/>
        <v>N</v>
      </c>
      <c r="J120" s="18"/>
      <c r="K120" s="18"/>
      <c r="L120" s="18"/>
    </row>
    <row r="121" spans="1:12" x14ac:dyDescent="0.25">
      <c r="A121" s="15"/>
      <c r="B121" s="28"/>
      <c r="C121" s="16"/>
      <c r="D121" s="16"/>
      <c r="E121" s="20">
        <f t="shared" si="13"/>
        <v>50</v>
      </c>
      <c r="F121" s="20" t="str">
        <f t="shared" si="14"/>
        <v/>
      </c>
      <c r="G121" s="20">
        <f t="shared" si="11"/>
        <v>0</v>
      </c>
      <c r="H121" s="20" t="str">
        <f t="shared" si="10"/>
        <v/>
      </c>
      <c r="I121" s="1" t="str">
        <f t="shared" si="12"/>
        <v>N</v>
      </c>
      <c r="J121" s="18"/>
      <c r="K121" s="18"/>
      <c r="L121" s="18"/>
    </row>
    <row r="122" spans="1:12" x14ac:dyDescent="0.25">
      <c r="A122" s="15"/>
      <c r="B122" s="28"/>
      <c r="C122" s="16"/>
      <c r="D122" s="16"/>
      <c r="E122" s="20">
        <f t="shared" si="13"/>
        <v>50</v>
      </c>
      <c r="F122" s="20" t="str">
        <f t="shared" si="14"/>
        <v/>
      </c>
      <c r="G122" s="20">
        <f t="shared" si="11"/>
        <v>0</v>
      </c>
      <c r="H122" s="20" t="str">
        <f t="shared" si="10"/>
        <v/>
      </c>
      <c r="I122" s="1" t="str">
        <f t="shared" si="12"/>
        <v>N</v>
      </c>
      <c r="J122" s="18"/>
      <c r="K122" s="18"/>
      <c r="L122" s="18"/>
    </row>
    <row r="123" spans="1:12" x14ac:dyDescent="0.25">
      <c r="A123" s="15"/>
      <c r="B123" s="28"/>
      <c r="C123" s="16"/>
      <c r="D123" s="16"/>
      <c r="E123" s="20">
        <f t="shared" si="13"/>
        <v>50</v>
      </c>
      <c r="F123" s="20" t="str">
        <f t="shared" si="14"/>
        <v/>
      </c>
      <c r="G123" s="20">
        <f t="shared" si="11"/>
        <v>0</v>
      </c>
      <c r="H123" s="20" t="str">
        <f t="shared" si="10"/>
        <v/>
      </c>
      <c r="I123" s="1" t="str">
        <f t="shared" si="12"/>
        <v>N</v>
      </c>
      <c r="J123" s="18"/>
      <c r="K123" s="18"/>
      <c r="L123" s="18"/>
    </row>
    <row r="124" spans="1:12" x14ac:dyDescent="0.25">
      <c r="A124" s="15"/>
      <c r="B124" s="28"/>
      <c r="C124" s="16"/>
      <c r="D124" s="16"/>
      <c r="E124" s="20">
        <f t="shared" si="13"/>
        <v>50</v>
      </c>
      <c r="F124" s="20" t="str">
        <f t="shared" si="14"/>
        <v/>
      </c>
      <c r="G124" s="20">
        <f t="shared" si="11"/>
        <v>0</v>
      </c>
      <c r="H124" s="20" t="str">
        <f t="shared" si="10"/>
        <v/>
      </c>
      <c r="I124" s="1" t="str">
        <f t="shared" si="12"/>
        <v>N</v>
      </c>
      <c r="J124" s="18"/>
      <c r="K124" s="18"/>
      <c r="L124" s="18"/>
    </row>
    <row r="125" spans="1:12" x14ac:dyDescent="0.25">
      <c r="A125" s="15"/>
      <c r="B125" s="28"/>
      <c r="C125" s="16"/>
      <c r="D125" s="16"/>
      <c r="E125" s="20">
        <f t="shared" si="13"/>
        <v>50</v>
      </c>
      <c r="F125" s="20" t="str">
        <f t="shared" si="14"/>
        <v/>
      </c>
      <c r="G125" s="20">
        <f t="shared" si="11"/>
        <v>0</v>
      </c>
      <c r="H125" s="20" t="str">
        <f t="shared" si="10"/>
        <v/>
      </c>
      <c r="I125" s="1" t="str">
        <f t="shared" si="12"/>
        <v>N</v>
      </c>
      <c r="J125" s="18"/>
      <c r="K125" s="18"/>
      <c r="L125" s="18"/>
    </row>
    <row r="126" spans="1:12" x14ac:dyDescent="0.25">
      <c r="A126" s="15"/>
      <c r="B126" s="28"/>
      <c r="C126" s="16"/>
      <c r="D126" s="16"/>
      <c r="E126" s="20">
        <f t="shared" si="13"/>
        <v>50</v>
      </c>
      <c r="F126" s="20" t="str">
        <f t="shared" si="14"/>
        <v/>
      </c>
      <c r="G126" s="20">
        <f t="shared" si="11"/>
        <v>0</v>
      </c>
      <c r="H126" s="20" t="str">
        <f t="shared" si="10"/>
        <v/>
      </c>
      <c r="I126" s="1" t="str">
        <f t="shared" si="12"/>
        <v>N</v>
      </c>
      <c r="J126" s="18"/>
      <c r="K126" s="18"/>
      <c r="L126" s="18"/>
    </row>
    <row r="127" spans="1:12" x14ac:dyDescent="0.25">
      <c r="A127" s="15"/>
      <c r="B127" s="28"/>
      <c r="C127" s="16"/>
      <c r="D127" s="16"/>
      <c r="E127" s="20">
        <f t="shared" si="13"/>
        <v>50</v>
      </c>
      <c r="F127" s="20" t="str">
        <f t="shared" si="14"/>
        <v/>
      </c>
      <c r="G127" s="20">
        <f t="shared" si="11"/>
        <v>0</v>
      </c>
      <c r="H127" s="20" t="str">
        <f t="shared" si="10"/>
        <v/>
      </c>
      <c r="I127" s="1" t="str">
        <f t="shared" si="12"/>
        <v>N</v>
      </c>
      <c r="J127" s="18"/>
      <c r="K127" s="18"/>
      <c r="L127" s="18"/>
    </row>
    <row r="128" spans="1:12" x14ac:dyDescent="0.25">
      <c r="A128" s="15"/>
      <c r="B128" s="28"/>
      <c r="C128" s="16"/>
      <c r="D128" s="16"/>
      <c r="E128" s="20">
        <f t="shared" si="13"/>
        <v>50</v>
      </c>
      <c r="F128" s="20" t="str">
        <f t="shared" si="14"/>
        <v/>
      </c>
      <c r="G128" s="20">
        <f t="shared" si="11"/>
        <v>0</v>
      </c>
      <c r="H128" s="20" t="str">
        <f t="shared" si="10"/>
        <v/>
      </c>
      <c r="I128" s="1" t="str">
        <f t="shared" si="12"/>
        <v>N</v>
      </c>
      <c r="J128" s="18"/>
      <c r="K128" s="18"/>
      <c r="L128" s="18"/>
    </row>
    <row r="129" spans="1:12" x14ac:dyDescent="0.25">
      <c r="A129" s="15"/>
      <c r="B129" s="28"/>
      <c r="C129" s="16"/>
      <c r="D129" s="16"/>
      <c r="E129" s="20">
        <f t="shared" si="13"/>
        <v>50</v>
      </c>
      <c r="F129" s="20" t="str">
        <f t="shared" si="14"/>
        <v/>
      </c>
      <c r="G129" s="20">
        <f t="shared" si="11"/>
        <v>0</v>
      </c>
      <c r="H129" s="20" t="str">
        <f t="shared" si="10"/>
        <v/>
      </c>
      <c r="I129" s="1" t="str">
        <f t="shared" si="12"/>
        <v>N</v>
      </c>
      <c r="J129" s="18"/>
      <c r="K129" s="18"/>
      <c r="L129" s="18"/>
    </row>
    <row r="130" spans="1:12" ht="15.75" thickBot="1" x14ac:dyDescent="0.3">
      <c r="A130" s="29"/>
      <c r="B130" s="30"/>
      <c r="C130" s="17"/>
      <c r="D130" s="17"/>
      <c r="E130" s="20">
        <f t="shared" si="13"/>
        <v>50</v>
      </c>
      <c r="F130" s="20" t="str">
        <f t="shared" si="14"/>
        <v/>
      </c>
      <c r="G130" s="20">
        <f t="shared" si="11"/>
        <v>0</v>
      </c>
      <c r="H130" s="20" t="str">
        <f t="shared" si="10"/>
        <v/>
      </c>
      <c r="I130" s="1" t="str">
        <f t="shared" si="12"/>
        <v>N</v>
      </c>
      <c r="J130" s="18"/>
      <c r="K130" s="18"/>
      <c r="L130" s="18"/>
    </row>
    <row r="132" spans="1:12" x14ac:dyDescent="0.25">
      <c r="A132" t="s">
        <v>18</v>
      </c>
      <c r="B132" s="42">
        <v>100</v>
      </c>
    </row>
    <row r="133" spans="1:12" x14ac:dyDescent="0.25">
      <c r="A133" t="s">
        <v>19</v>
      </c>
      <c r="B133" s="42">
        <v>2</v>
      </c>
    </row>
  </sheetData>
  <sheetProtection password="D5BE" sheet="1" objects="1" scenarios="1"/>
  <mergeCells count="5">
    <mergeCell ref="K32:L34"/>
    <mergeCell ref="A1:L1"/>
    <mergeCell ref="A2:B2"/>
    <mergeCell ref="J2:K2"/>
    <mergeCell ref="K22:L31"/>
  </mergeCells>
  <pageMargins left="0.45" right="0.45" top="0.5" bottom="0.5" header="0" footer="0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100 Pts</vt:lpstr>
      <vt:lpstr>100 Pts (2)</vt:lpstr>
      <vt:lpstr>100 Pts (3)</vt:lpstr>
      <vt:lpstr>100 Pts (4)</vt:lpstr>
      <vt:lpstr>100 Pts (5)</vt:lpstr>
      <vt:lpstr>100 Pts (6)</vt:lpstr>
      <vt:lpstr>ALL STUDENTS</vt:lpstr>
    </vt:vector>
  </TitlesOfParts>
  <Company>Morgan Local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SHS_Science</dc:creator>
  <cp:lastModifiedBy>kandi</cp:lastModifiedBy>
  <cp:lastPrinted>2013-09-20T18:22:13Z</cp:lastPrinted>
  <dcterms:created xsi:type="dcterms:W3CDTF">2012-01-17T14:29:13Z</dcterms:created>
  <dcterms:modified xsi:type="dcterms:W3CDTF">2013-10-01T12:50:11Z</dcterms:modified>
</cp:coreProperties>
</file>